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35" windowWidth="20055" windowHeight="7185" firstSheet="6" activeTab="20"/>
  </bookViews>
  <sheets>
    <sheet name="SOSIAL PPPA" sheetId="2" r:id="rId1"/>
    <sheet name="sRI MLYNI" sheetId="48" r:id="rId2"/>
    <sheet name="hadiynto" sheetId="1" r:id="rId3"/>
    <sheet name="tri alfina" sheetId="17" r:id="rId4"/>
    <sheet name="neti" sheetId="18" r:id="rId5"/>
    <sheet name="KOMAR" sheetId="19" r:id="rId6"/>
    <sheet name="IWN" sheetId="20" r:id="rId7"/>
    <sheet name="ADK" sheetId="21" r:id="rId8"/>
    <sheet name="ade" sheetId="22" r:id="rId9"/>
    <sheet name="Mashr" sheetId="45" r:id="rId10"/>
    <sheet name="RHMI" sheetId="23" r:id="rId11"/>
    <sheet name="hamidah" sheetId="24" r:id="rId12"/>
    <sheet name="BRITA" sheetId="25" r:id="rId13"/>
    <sheet name="haris" sheetId="26" r:id="rId14"/>
    <sheet name="sekre" sheetId="27" r:id="rId15"/>
    <sheet name="FHRIZAL" sheetId="28" r:id="rId16"/>
    <sheet name="HAIRNI" sheetId="29" r:id="rId17"/>
    <sheet name="NETI1" sheetId="30" r:id="rId18"/>
    <sheet name="hadi1" sheetId="31" r:id="rId19"/>
    <sheet name="tri alfna1" sheetId="32" r:id="rId20"/>
    <sheet name="iwn1" sheetId="33" r:id="rId21"/>
    <sheet name="kmar1" sheetId="34" r:id="rId22"/>
    <sheet name="adk1" sheetId="35" r:id="rId23"/>
    <sheet name="ade1" sheetId="36" r:id="rId24"/>
    <sheet name="rhmi1" sheetId="37" r:id="rId25"/>
    <sheet name="mashri1" sheetId="46" r:id="rId26"/>
    <sheet name="hamidah1" sheetId="38" r:id="rId27"/>
    <sheet name="haris1" sheetId="39" r:id="rId28"/>
    <sheet name="brita1" sheetId="40" r:id="rId29"/>
    <sheet name="Sekre1" sheetId="41" r:id="rId30"/>
    <sheet name="fhrizal1" sheetId="49" r:id="rId31"/>
    <sheet name="rani1" sheetId="50" r:id="rId32"/>
    <sheet name="desi d" sheetId="60" r:id="rId33"/>
    <sheet name="desi1" sheetId="69" r:id="rId34"/>
    <sheet name="irdala" sheetId="53" r:id="rId35"/>
    <sheet name="irdla1" sheetId="57" r:id="rId36"/>
    <sheet name="SUKMA" sheetId="58" r:id="rId37"/>
    <sheet name="sukma1" sheetId="70" r:id="rId38"/>
    <sheet name="yuli" sheetId="54" r:id="rId39"/>
    <sheet name="yuli1" sheetId="55" r:id="rId40"/>
    <sheet name="kasmawt" sheetId="59" r:id="rId41"/>
    <sheet name="kasma1" sheetId="71" r:id="rId42"/>
    <sheet name="erdimn" sheetId="66" r:id="rId43"/>
    <sheet name="ERDIMN1" sheetId="67" r:id="rId44"/>
    <sheet name="hendrizel" sheetId="52" r:id="rId45"/>
    <sheet name="hendrzl1" sheetId="56" r:id="rId46"/>
    <sheet name="skrjo" sheetId="65" r:id="rId47"/>
    <sheet name="skrjo1" sheetId="63" r:id="rId48"/>
    <sheet name="asmiat" sheetId="64" r:id="rId49"/>
    <sheet name="asmiat1" sheetId="62" r:id="rId50"/>
    <sheet name="budi" sheetId="72" r:id="rId51"/>
    <sheet name="budi1" sheetId="68" r:id="rId52"/>
  </sheets>
  <externalReferences>
    <externalReference r:id="rId53"/>
  </externalReferences>
  <definedNames>
    <definedName name="_xlnm._FilterDatabase" localSheetId="0" hidden="1">'SOSIAL PPPA'!$A$9:$H$59</definedName>
    <definedName name="_xlnm.Print_Area" localSheetId="48">asmiat!$A$1:$D$38</definedName>
    <definedName name="_xlnm.Print_Area" localSheetId="49">asmiat1!$A$1:$H$174</definedName>
    <definedName name="_xlnm.Print_Area" localSheetId="50">budi!$A$1:$D$38</definedName>
    <definedName name="_xlnm.Print_Area" localSheetId="32">'desi d'!$A$1:$D$40</definedName>
    <definedName name="_xlnm.Print_Area" localSheetId="42">erdimn!$A$1:$D$40</definedName>
    <definedName name="_xlnm.Print_Area" localSheetId="30">fhrizal1!$A$1:$H$174</definedName>
    <definedName name="_xlnm.Print_Area" localSheetId="2">hadiynto!$A$1:$D$38</definedName>
    <definedName name="_xlnm.Print_Area" localSheetId="44">hendrizel!$A$1:$D$40</definedName>
    <definedName name="_xlnm.Print_Area" localSheetId="34">irdala!$A$1:$D$38</definedName>
    <definedName name="_xlnm.Print_Area" localSheetId="40">kasmawt!$A$1:$D$40</definedName>
    <definedName name="_xlnm.Print_Area" localSheetId="4">neti!$A$1:$D$40</definedName>
    <definedName name="_xlnm.Print_Area" localSheetId="31">rani1!$A$1:$H$173</definedName>
    <definedName name="_xlnm.Print_Area" localSheetId="29">Sekre1!$A$1:$H$174</definedName>
    <definedName name="_xlnm.Print_Area" localSheetId="46">skrjo!$A$1:$D$38</definedName>
    <definedName name="_xlnm.Print_Area" localSheetId="47">skrjo1!$A$1:$H$174</definedName>
    <definedName name="_xlnm.Print_Area" localSheetId="0">'SOSIAL PPPA'!$A$1:$H$53</definedName>
    <definedName name="_xlnm.Print_Area" localSheetId="1">'sRI MLYNI'!$A$1:$D$38</definedName>
    <definedName name="_xlnm.Print_Area" localSheetId="36">SUKMA!$A$1:$D$40</definedName>
    <definedName name="_xlnm.Print_Area" localSheetId="3">'tri alfina'!$A$1:$D$40</definedName>
    <definedName name="_xlnm.Print_Area" localSheetId="38">yuli!$A$1:$D$40</definedName>
    <definedName name="_xlnm.Print_Titles" localSheetId="0">'SOSIAL PPPA'!$8:$9</definedName>
  </definedNames>
  <calcPr calcId="144525"/>
</workbook>
</file>

<file path=xl/calcChain.xml><?xml version="1.0" encoding="utf-8"?>
<calcChain xmlns="http://schemas.openxmlformats.org/spreadsheetml/2006/main">
  <c r="F63" i="63" l="1"/>
  <c r="F62" i="63"/>
  <c r="F57" i="63"/>
  <c r="A38" i="65"/>
  <c r="C22" i="65"/>
  <c r="C21" i="65"/>
  <c r="F63" i="62"/>
  <c r="F62" i="62"/>
  <c r="F57" i="62"/>
  <c r="A38" i="64"/>
  <c r="C22" i="64"/>
  <c r="C21" i="64"/>
  <c r="A37" i="64" s="1"/>
  <c r="F52" i="68"/>
  <c r="F51" i="68"/>
  <c r="F46" i="68"/>
  <c r="A38" i="72"/>
  <c r="C22" i="72"/>
  <c r="C21" i="72"/>
  <c r="A37" i="72" s="1"/>
  <c r="D37" i="72"/>
  <c r="D30" i="72"/>
  <c r="C17" i="72"/>
  <c r="F49" i="71"/>
  <c r="F48" i="71"/>
  <c r="F43" i="71"/>
  <c r="F42" i="71"/>
  <c r="H38" i="71"/>
  <c r="G38" i="71"/>
  <c r="E38" i="71"/>
  <c r="G36" i="71"/>
  <c r="E23" i="71"/>
  <c r="F50" i="70"/>
  <c r="F49" i="70"/>
  <c r="F44" i="70"/>
  <c r="F43" i="70"/>
  <c r="E23" i="70"/>
  <c r="G21" i="70"/>
  <c r="D21" i="70"/>
  <c r="F51" i="69"/>
  <c r="F50" i="69"/>
  <c r="F44" i="69"/>
  <c r="H24" i="69"/>
  <c r="G24" i="69"/>
  <c r="E24" i="69"/>
  <c r="G23" i="69"/>
  <c r="D23" i="69"/>
  <c r="F50" i="57"/>
  <c r="F49" i="57"/>
  <c r="F45" i="68"/>
  <c r="G41" i="68"/>
  <c r="E41" i="68"/>
  <c r="G40" i="68"/>
  <c r="D40" i="68"/>
  <c r="E30" i="68"/>
  <c r="E25" i="68"/>
  <c r="F43" i="57"/>
  <c r="E22" i="57"/>
  <c r="H14" i="57"/>
  <c r="F50" i="67"/>
  <c r="F49" i="67"/>
  <c r="F43" i="67"/>
  <c r="E23" i="67"/>
  <c r="D36" i="66"/>
  <c r="A36" i="66"/>
  <c r="D29" i="66"/>
  <c r="C17" i="66"/>
  <c r="C22" i="66" s="1"/>
  <c r="A12" i="66"/>
  <c r="F47" i="55"/>
  <c r="F46" i="55"/>
  <c r="F43" i="55"/>
  <c r="F42" i="55"/>
  <c r="H38" i="55"/>
  <c r="G38" i="55"/>
  <c r="E38" i="55"/>
  <c r="E23" i="55"/>
  <c r="F50" i="56"/>
  <c r="F43" i="56"/>
  <c r="E23" i="56"/>
  <c r="A38" i="53"/>
  <c r="C23" i="53"/>
  <c r="C22" i="53"/>
  <c r="C21" i="53"/>
  <c r="A37" i="53" s="1"/>
  <c r="A37" i="60"/>
  <c r="C22" i="60"/>
  <c r="C21" i="60"/>
  <c r="C20" i="60"/>
  <c r="A37" i="58"/>
  <c r="C22" i="58"/>
  <c r="C21" i="58"/>
  <c r="C20" i="58"/>
  <c r="C22" i="59"/>
  <c r="C22" i="52"/>
  <c r="D36" i="59"/>
  <c r="A37" i="59"/>
  <c r="C21" i="59"/>
  <c r="C20" i="59"/>
  <c r="A36" i="59" s="1"/>
  <c r="A37" i="54"/>
  <c r="C21" i="54"/>
  <c r="C20" i="54"/>
  <c r="D37" i="65"/>
  <c r="D30" i="65"/>
  <c r="A37" i="65"/>
  <c r="C17" i="65"/>
  <c r="D37" i="64"/>
  <c r="D30" i="64"/>
  <c r="C17" i="64"/>
  <c r="F56" i="63"/>
  <c r="H43" i="63"/>
  <c r="K28" i="63"/>
  <c r="H27" i="63"/>
  <c r="F56" i="62"/>
  <c r="H43" i="62"/>
  <c r="K28" i="62"/>
  <c r="H27" i="62"/>
  <c r="D36" i="60"/>
  <c r="D29" i="60"/>
  <c r="A36" i="60"/>
  <c r="C17" i="60"/>
  <c r="A12" i="60"/>
  <c r="D29" i="59"/>
  <c r="C17" i="59"/>
  <c r="A12" i="59"/>
  <c r="C22" i="54"/>
  <c r="A36" i="54"/>
  <c r="D36" i="58"/>
  <c r="D29" i="58"/>
  <c r="A36" i="58"/>
  <c r="C17" i="58"/>
  <c r="A12" i="58"/>
  <c r="D36" i="54"/>
  <c r="D29" i="54"/>
  <c r="C17" i="54"/>
  <c r="A12" i="54"/>
  <c r="D37" i="53"/>
  <c r="D30" i="53"/>
  <c r="C17" i="53"/>
  <c r="D36" i="52"/>
  <c r="F49" i="56" s="1"/>
  <c r="D29" i="52"/>
  <c r="A36" i="52"/>
  <c r="C17" i="52"/>
  <c r="A12" i="52"/>
  <c r="F62" i="50"/>
  <c r="F61" i="50"/>
  <c r="F56" i="50"/>
  <c r="B62" i="50"/>
  <c r="B61" i="50"/>
  <c r="B56" i="50"/>
  <c r="F63" i="49"/>
  <c r="F62" i="49"/>
  <c r="B63" i="49"/>
  <c r="B62" i="49"/>
  <c r="B57" i="49"/>
  <c r="B57" i="50"/>
  <c r="F55" i="50"/>
  <c r="H43" i="50"/>
  <c r="K28" i="50"/>
  <c r="H27" i="50"/>
  <c r="B58" i="49"/>
  <c r="F56" i="49"/>
  <c r="H43" i="49"/>
  <c r="K28" i="49"/>
  <c r="H27" i="49"/>
  <c r="G24" i="38"/>
  <c r="H39" i="35"/>
  <c r="A37" i="27"/>
  <c r="C21" i="27"/>
  <c r="C20" i="27"/>
  <c r="A37" i="18"/>
  <c r="C21" i="18"/>
  <c r="C20" i="18"/>
  <c r="A37" i="17"/>
  <c r="C21" i="17"/>
  <c r="D30" i="1"/>
  <c r="A38" i="1"/>
  <c r="C22" i="1"/>
  <c r="C21" i="1"/>
  <c r="C21" i="48"/>
  <c r="C16" i="48"/>
  <c r="D37" i="48"/>
  <c r="A37" i="48"/>
  <c r="C22" i="48"/>
  <c r="D45" i="2"/>
  <c r="H27" i="41" l="1"/>
  <c r="K28" i="41"/>
  <c r="H43" i="41"/>
  <c r="G21" i="40"/>
  <c r="D21" i="40"/>
  <c r="H14" i="39"/>
  <c r="H24" i="38"/>
  <c r="E24" i="38"/>
  <c r="G23" i="38"/>
  <c r="D23" i="38"/>
  <c r="H38" i="37"/>
  <c r="G38" i="37"/>
  <c r="E38" i="37"/>
  <c r="G36" i="37"/>
  <c r="F49" i="37"/>
  <c r="F47" i="46"/>
  <c r="F46" i="46"/>
  <c r="F43" i="46"/>
  <c r="H38" i="46"/>
  <c r="E38" i="46"/>
  <c r="G38" i="46"/>
  <c r="B44" i="46"/>
  <c r="B43" i="46"/>
  <c r="E23" i="46"/>
  <c r="D36" i="45"/>
  <c r="A37" i="45"/>
  <c r="C20" i="45"/>
  <c r="A36" i="45" s="1"/>
  <c r="C17" i="45"/>
  <c r="C22" i="45" s="1"/>
  <c r="E39" i="35"/>
  <c r="G39" i="35"/>
  <c r="F46" i="34"/>
  <c r="D40" i="34"/>
  <c r="H41" i="34"/>
  <c r="E41" i="34"/>
  <c r="G41" i="34"/>
  <c r="G40" i="34"/>
  <c r="E30" i="34"/>
  <c r="H30" i="34"/>
  <c r="B45" i="31" l="1"/>
  <c r="C20" i="29"/>
  <c r="A36" i="29"/>
  <c r="C20" i="28"/>
  <c r="A37" i="28"/>
  <c r="A37" i="29" s="1"/>
  <c r="A36" i="28"/>
  <c r="C20" i="26"/>
  <c r="A35" i="26"/>
  <c r="C20" i="25"/>
  <c r="A36" i="25"/>
  <c r="A35" i="25"/>
  <c r="A36" i="24"/>
  <c r="C20" i="24"/>
  <c r="C20" i="23"/>
  <c r="C20" i="22"/>
  <c r="D36" i="19"/>
  <c r="D36" i="18"/>
  <c r="D29" i="17"/>
  <c r="D29" i="18" s="1"/>
  <c r="D29" i="19" s="1"/>
  <c r="D29" i="20" s="1"/>
  <c r="D29" i="21" s="1"/>
  <c r="D29" i="22" s="1"/>
  <c r="C20" i="17"/>
  <c r="A36" i="17" s="1"/>
  <c r="A12" i="17"/>
  <c r="D29" i="45" l="1"/>
  <c r="D29" i="23"/>
  <c r="D28" i="24" s="1"/>
  <c r="D28" i="25" s="1"/>
  <c r="D28" i="26" s="1"/>
  <c r="D29" i="27" s="1"/>
  <c r="D29" i="28" s="1"/>
  <c r="D29" i="29" s="1"/>
  <c r="F46" i="30" s="1"/>
  <c r="F44" i="31" s="1"/>
  <c r="F42" i="32" s="1"/>
  <c r="F44" i="33" s="1"/>
  <c r="F45" i="34" s="1"/>
  <c r="F43" i="35" s="1"/>
  <c r="F43" i="36" s="1"/>
  <c r="F63" i="41"/>
  <c r="B57" i="41"/>
  <c r="B58" i="41"/>
  <c r="F42" i="37" l="1"/>
  <c r="F42" i="46"/>
  <c r="F44" i="38" s="1"/>
  <c r="F43" i="39" s="1"/>
  <c r="F43" i="40" s="1"/>
  <c r="F56" i="41" s="1"/>
  <c r="F44" i="40"/>
  <c r="B45" i="40"/>
  <c r="E23" i="40"/>
  <c r="F44" i="39"/>
  <c r="B45" i="39"/>
  <c r="E22" i="39"/>
  <c r="F45" i="38"/>
  <c r="B46" i="38"/>
  <c r="F43" i="37"/>
  <c r="B44" i="37"/>
  <c r="E23" i="37"/>
  <c r="F50" i="36"/>
  <c r="F44" i="36"/>
  <c r="B45" i="36"/>
  <c r="E23" i="36"/>
  <c r="F50" i="35" l="1"/>
  <c r="F44" i="35"/>
  <c r="B45" i="35"/>
  <c r="E23" i="35"/>
  <c r="B47" i="34"/>
  <c r="E25" i="34"/>
  <c r="F45" i="33"/>
  <c r="B46" i="33"/>
  <c r="E23" i="33"/>
  <c r="F49" i="32"/>
  <c r="B50" i="36" s="1"/>
  <c r="F43" i="32"/>
  <c r="B44" i="32"/>
  <c r="E23" i="32"/>
  <c r="F45" i="31"/>
  <c r="B46" i="31"/>
  <c r="F53" i="30"/>
  <c r="B50" i="35" s="1"/>
  <c r="F47" i="30"/>
  <c r="B44" i="35" s="1"/>
  <c r="B48" i="30"/>
  <c r="E25" i="30"/>
  <c r="D36" i="29"/>
  <c r="C17" i="29"/>
  <c r="C22" i="29" s="1"/>
  <c r="D36" i="28"/>
  <c r="C22" i="28"/>
  <c r="C17" i="28"/>
  <c r="A36" i="27"/>
  <c r="C17" i="27"/>
  <c r="D36" i="27"/>
  <c r="F62" i="41" s="1"/>
  <c r="D36" i="26"/>
  <c r="F50" i="39" s="1"/>
  <c r="C15" i="26"/>
  <c r="D35" i="26" s="1"/>
  <c r="F49" i="39" s="1"/>
  <c r="C17" i="26"/>
  <c r="C22" i="26" s="1"/>
  <c r="F50" i="40"/>
  <c r="D35" i="25"/>
  <c r="F49" i="40" s="1"/>
  <c r="C17" i="25"/>
  <c r="C22" i="25" s="1"/>
  <c r="D36" i="24"/>
  <c r="F51" i="38" s="1"/>
  <c r="C15" i="24"/>
  <c r="D35" i="24" s="1"/>
  <c r="F50" i="38" s="1"/>
  <c r="A35" i="24"/>
  <c r="C17" i="24"/>
  <c r="C22" i="24" s="1"/>
  <c r="A37" i="23"/>
  <c r="D36" i="23"/>
  <c r="F48" i="37" s="1"/>
  <c r="A36" i="23"/>
  <c r="C17" i="23"/>
  <c r="C22" i="23" s="1"/>
  <c r="A37" i="22"/>
  <c r="C22" i="22"/>
  <c r="D36" i="22"/>
  <c r="F49" i="36" s="1"/>
  <c r="A36" i="22"/>
  <c r="C17" i="22"/>
  <c r="A37" i="21"/>
  <c r="C21" i="21"/>
  <c r="C20" i="21"/>
  <c r="A36" i="21" s="1"/>
  <c r="C17" i="21"/>
  <c r="C22" i="21" s="1"/>
  <c r="D36" i="21"/>
  <c r="F49" i="35" s="1"/>
  <c r="F51" i="33"/>
  <c r="D36" i="20"/>
  <c r="F50" i="33" s="1"/>
  <c r="A37" i="20"/>
  <c r="C21" i="20"/>
  <c r="C20" i="20"/>
  <c r="A36" i="20" s="1"/>
  <c r="C17" i="20"/>
  <c r="C22" i="20" s="1"/>
  <c r="A37" i="19"/>
  <c r="F52" i="34"/>
  <c r="C22" i="19"/>
  <c r="C21" i="19"/>
  <c r="C20" i="19"/>
  <c r="A36" i="19" s="1"/>
  <c r="F51" i="34"/>
  <c r="C17" i="19"/>
  <c r="F52" i="30"/>
  <c r="A36" i="18"/>
  <c r="C17" i="18"/>
  <c r="C17" i="17"/>
  <c r="D36" i="17"/>
  <c r="F48" i="32" s="1"/>
  <c r="B49" i="36" s="1"/>
  <c r="F51" i="31"/>
  <c r="B51" i="38" s="1"/>
  <c r="B50" i="39" s="1"/>
  <c r="B50" i="40" s="1"/>
  <c r="B53" i="30"/>
  <c r="B51" i="31" s="1"/>
  <c r="C17" i="1"/>
  <c r="B49" i="37" l="1"/>
  <c r="B47" i="46"/>
  <c r="B48" i="37"/>
  <c r="B46" i="46"/>
  <c r="B63" i="41"/>
  <c r="B49" i="32"/>
  <c r="B43" i="37"/>
  <c r="B44" i="36"/>
  <c r="B44" i="39"/>
  <c r="B44" i="40" s="1"/>
  <c r="B45" i="38"/>
  <c r="B45" i="33"/>
  <c r="B46" i="34" s="1"/>
  <c r="B51" i="33"/>
  <c r="B52" i="34" s="1"/>
  <c r="B49" i="35"/>
  <c r="B50" i="33"/>
  <c r="B51" i="34" s="1"/>
  <c r="A36" i="26"/>
  <c r="D37" i="1" l="1"/>
  <c r="F50" i="31" s="1"/>
  <c r="B50" i="38" s="1"/>
  <c r="B49" i="39" s="1"/>
  <c r="B49" i="40" s="1"/>
  <c r="A37" i="1" l="1"/>
  <c r="B52" i="30" s="1"/>
  <c r="B50" i="31" s="1"/>
  <c r="B62" i="41" l="1"/>
  <c r="B48" i="32"/>
</calcChain>
</file>

<file path=xl/sharedStrings.xml><?xml version="1.0" encoding="utf-8"?>
<sst xmlns="http://schemas.openxmlformats.org/spreadsheetml/2006/main" count="2864" uniqueCount="269">
  <si>
    <t xml:space="preserve">PERNYATAAN PERJANJIAN KINERJA </t>
  </si>
  <si>
    <t xml:space="preserve">KABUPATEN ROKAN HULU </t>
  </si>
  <si>
    <t>Dalam rangka mewujudkan manajemen pemerintahan yang efektif, transparan, dan akuntabel serta berorientasi pada hasil, kami yang bertanda tangan di bawah ini:</t>
  </si>
  <si>
    <t>Nama</t>
  </si>
  <si>
    <t>:</t>
  </si>
  <si>
    <t>Jabatan</t>
  </si>
  <si>
    <t>Kabupaten Rokan Hulu</t>
  </si>
  <si>
    <r>
      <t xml:space="preserve">Selanjutnya disebut </t>
    </r>
    <r>
      <rPr>
        <b/>
        <sz val="12"/>
        <color theme="1"/>
        <rFont val="Calisto MT"/>
        <family val="1"/>
      </rPr>
      <t>pihak pertama</t>
    </r>
  </si>
  <si>
    <r>
      <t xml:space="preserve">Selaku atasan langsung pihak pertama, selanjutnya disebut </t>
    </r>
    <r>
      <rPr>
        <b/>
        <sz val="12"/>
        <color theme="1"/>
        <rFont val="Calisto MT"/>
        <family val="1"/>
      </rPr>
      <t>pihak kedua</t>
    </r>
    <r>
      <rPr>
        <sz val="12"/>
        <color theme="1"/>
        <rFont val="Calisto MT"/>
        <family val="1"/>
      </rPr>
      <t>.</t>
    </r>
  </si>
  <si>
    <t xml:space="preserve">Pihak kedua akan melakukan supervisi yang diperlukan serta akan melakukan evaluasi terhadap capaian kinerja dari perjanjian ini dan mengambil tindakan yang diperlukan dalam rangka pemberian penghargaan dan sanksi. </t>
  </si>
  <si>
    <r>
      <t>Pihak Kedua</t>
    </r>
    <r>
      <rPr>
        <sz val="12"/>
        <color rgb="FF000000"/>
        <rFont val="Calisto MT"/>
        <family val="1"/>
      </rPr>
      <t xml:space="preserve">, </t>
    </r>
  </si>
  <si>
    <t>Pihak Pertama,</t>
  </si>
  <si>
    <t>PEMERINTAH KABUPATEN ROKAN HULU</t>
  </si>
  <si>
    <t>Satuan Kerja Perangkat Daerah</t>
  </si>
  <si>
    <t>Tahun Anggaran</t>
  </si>
  <si>
    <t>No</t>
  </si>
  <si>
    <t>Sasaran</t>
  </si>
  <si>
    <t>Indikator Kinerja</t>
  </si>
  <si>
    <t>Target Kinerja</t>
  </si>
  <si>
    <t>Program/Kegiatan</t>
  </si>
  <si>
    <t>Jumlah Anggaran (Rp)</t>
  </si>
  <si>
    <t>16 kecamatan</t>
  </si>
  <si>
    <t>Program pelayanan dan rehabilitasi kesejahteraan sosial</t>
  </si>
  <si>
    <t>Penanganan masalah-masalah strategis yang menyangkut tanggap cepat darurat dan kejadian luar biasa</t>
  </si>
  <si>
    <t>Program pembinaan panti asuhan/panti jompo</t>
  </si>
  <si>
    <t>Operasi dan pemeliharaan sarana dan prasarana panti asuhan/jompo</t>
  </si>
  <si>
    <t>Program pembinaan para penyandang cacat dan trauma</t>
  </si>
  <si>
    <t>Jumlah Kelompok ORSOS, PSM dan lembaga sosial lainnya yang telah diberdayakan</t>
  </si>
  <si>
    <t>Program pemberdayaan kelembagaan kesejahteraan sosial</t>
  </si>
  <si>
    <t>Peningkatan penyadaran pemahaman pelayanan dan penyantunan veteran, janda perintis kemerdekaan, kepahlawanan, keperintisan serta peningkatan kesetiakawanan sosial</t>
  </si>
  <si>
    <t xml:space="preserve">JUMLAH ANGGARAN </t>
  </si>
  <si>
    <t>8 PROGRAM STRATEGIS</t>
  </si>
  <si>
    <t>Program Pemberdayaan Fakir Miskin, Komunitas Adat Terpencil (KAT) dan Penyandang Masalah Kesejahteraan Sosial (PMKS) Lainnya</t>
  </si>
  <si>
    <t>16 Kecamatan</t>
  </si>
  <si>
    <t>Pelaksanaan KIE Konseling dan Kampanye Sosial  bagi Penyandang Masalah Kesejahteraan Sosial</t>
  </si>
  <si>
    <t>2 Kali</t>
  </si>
  <si>
    <t xml:space="preserve">Kepala Dinas Sosial, Tenaga Kerja dan Transmigrasi </t>
  </si>
  <si>
    <t>19670101 198603 1 002</t>
  </si>
  <si>
    <t>PERJANJIAN KINERJA TAHUN 2017</t>
  </si>
  <si>
    <t>: 2017</t>
  </si>
  <si>
    <t>Jumlah pemberdayaan fakir  miskin, KAT dan PMKS lainnya</t>
  </si>
  <si>
    <t>Penyaluran bantuan sembako bagi penyandang masalah kesejahteraan sosial (PMKS)</t>
  </si>
  <si>
    <t>5.760 KK</t>
  </si>
  <si>
    <t>60 Pengaduan</t>
  </si>
  <si>
    <t>Menurunnya tingkat kemiskinan dan kesenjangan antar kelompok pendapatan</t>
  </si>
  <si>
    <t>Jumlah pelayanan dan rehabilitasi terhadap korban bencana</t>
  </si>
  <si>
    <t>Meningkatnya pelayanan Penyandang Masalah Kesejahteraan Sosial (PMKS) dan Pengerahan Potensi Sumber Kesejahteraan Sosial (PSKS)</t>
  </si>
  <si>
    <t>153 Desa</t>
  </si>
  <si>
    <t>Pendataan Penyandang Masalah Kesejahteraan Sosial (PMKS) dan Potensi Sumber Kesejahteraan sosial (PSKS)</t>
  </si>
  <si>
    <t>160 Orang</t>
  </si>
  <si>
    <t>Penanganan bagi orang terlantar</t>
  </si>
  <si>
    <t>10 Unit</t>
  </si>
  <si>
    <t>Stimulan pemulihan sosial bahan bangunan rumah relokasi bencana alam dan bencana sosial</t>
  </si>
  <si>
    <t>500 Orang</t>
  </si>
  <si>
    <t>Sosialisasi Penanggulangan kenakalan remaja</t>
  </si>
  <si>
    <t>Jumlah pelayanan terhadap orang terlantar dan lanjut usia dari keluarga rentan dan tidak mampu melalui panti dan luar panti</t>
  </si>
  <si>
    <t>30 Orang</t>
  </si>
  <si>
    <t>Pembinaan anak terlantar</t>
  </si>
  <si>
    <t>Pelatihan keterampilan dan praktek belajar kerja bagi anak terlantar</t>
  </si>
  <si>
    <t>Jumlah  panti asuhan yang dibina</t>
  </si>
  <si>
    <t>5 panti asuhan</t>
  </si>
  <si>
    <t>Pendayagunaan para penyandang cacat, eks trauma dan rehabilitasi penyakit kejiwaan</t>
  </si>
  <si>
    <t>35Orang</t>
  </si>
  <si>
    <t>Jumlah pelayanan bagi penyandang cacat dan penyakit kejiwaan</t>
  </si>
  <si>
    <t>83 Orsos</t>
  </si>
  <si>
    <t>20.143 KPM</t>
  </si>
  <si>
    <t>Bantuan dan Jaminan Sosial sera Perlindungan Sosial</t>
  </si>
  <si>
    <t>16.276 KPM</t>
  </si>
  <si>
    <t>3.867 KPM</t>
  </si>
  <si>
    <t>Pendistribusian beras sejahtera</t>
  </si>
  <si>
    <t>Fasilitasi forum koordinasi Program Keluarga Harapan</t>
  </si>
  <si>
    <t>Jumlah Keluarga Penerima Manfaat yang menerima Jaminan Sosial</t>
  </si>
  <si>
    <t>Terbangunnya Perempuan, Anak dan Lansia yang Berkualitas dan Berdaya Saing dalam Pembangunan</t>
  </si>
  <si>
    <t>Jumlah Peningkatan Kualitas Anak dan Perempuan (GSI)</t>
  </si>
  <si>
    <t>Keserasian Kebijakan Peningkatan Kualitas Anak dan Perempuan</t>
  </si>
  <si>
    <t>Fasilitas Pembentukan Kota Layak Anak (KLA)</t>
  </si>
  <si>
    <t>1 Kali</t>
  </si>
  <si>
    <t>80 Peserta</t>
  </si>
  <si>
    <t>Jumlah Peningkatan Advokasi dan Fasilitasi PUG bagi Perempuan</t>
  </si>
  <si>
    <t>104 Peserta</t>
  </si>
  <si>
    <t>Penguatan Kelembagaan Pengarusutamaan Gender dan Anak</t>
  </si>
  <si>
    <t>Advokasi dan fasilitasi PUG bagi perempuan</t>
  </si>
  <si>
    <t>Fasilitasi pengembangan Pusat Pelayanan Terpadu Pemberdayaan Perempuan (P2TP2)</t>
  </si>
  <si>
    <t>Peningkatan kapasitas dan jaringan kelembagaan pemberdayaan perempuan dan anak</t>
  </si>
  <si>
    <t>15 Kasus</t>
  </si>
  <si>
    <t>3 Kali</t>
  </si>
  <si>
    <t>Jumlah Kasus Kekerasan terhadap Perempuan dan Anak</t>
  </si>
  <si>
    <t>10 Kasus</t>
  </si>
  <si>
    <t>7 Kegiatan</t>
  </si>
  <si>
    <t>4 Kecamatan, 80 Peserta</t>
  </si>
  <si>
    <t>Peningkatan Kualitas Hidup dan Perlindungan Perempuan</t>
  </si>
  <si>
    <t>P2WKSS dan PHBS</t>
  </si>
  <si>
    <t>Gerakan Sayang Ibu</t>
  </si>
  <si>
    <t>Pengembangan Wawasan Kebangsaan</t>
  </si>
  <si>
    <t>Peringatan Hari Besar Nasional dan Daerah</t>
  </si>
  <si>
    <t>Kepala Dinas Sosial, Pemberdayaan Perempuan dan Perlindungan Anak</t>
  </si>
  <si>
    <t>DINAS SOSIAL, PEMBERDAYAAN PEREMPUAN DAN PERLINDUNGAN ANAK</t>
  </si>
  <si>
    <t>Kepala Bidang Rehabilitasi dan Perlindungan Sosial</t>
  </si>
  <si>
    <t>Dinas Sosial, Pemberdayaan Perempuan dan Perlindungan Anak</t>
  </si>
  <si>
    <t>Kepala Bidang Perlindungan Perempuan dan Anak</t>
  </si>
  <si>
    <t>Kepala Bidang Pemberdayaan Perempuan dan Sosial</t>
  </si>
  <si>
    <t>Kasi Penanganan Fakir Miskin dan Komunitas Adat Terpencil</t>
  </si>
  <si>
    <t>Kasi Pemberdayaan Sosial</t>
  </si>
  <si>
    <t>Kasi Pemberdayaan Perempuan dan Pengarusutamaan Gender</t>
  </si>
  <si>
    <t>IWAN SAZWANTO, SP</t>
  </si>
  <si>
    <t>Kasi Perlindungan Anak</t>
  </si>
  <si>
    <t>NIP. 19751025 201001 1 004</t>
  </si>
  <si>
    <t>ASTRINA, SH</t>
  </si>
  <si>
    <t>Kasi Perlindungan Perempuan</t>
  </si>
  <si>
    <t>Kasi Jaminan Sosial Keluarga</t>
  </si>
  <si>
    <t>Kasi Rehabilitasi Sosial</t>
  </si>
  <si>
    <t>Kasi Perlindungan Sosial Korban Bencana</t>
  </si>
  <si>
    <t>Sekretaris</t>
  </si>
  <si>
    <t>Sub Bagian Perencanaan, Evaluasi dan Pelaporan</t>
  </si>
  <si>
    <t>Kasubbag Perencanaan, Evaluasi dan Pelaporan</t>
  </si>
  <si>
    <t>Kasubbag Umum, Perlengkapan dan Keuangan</t>
  </si>
  <si>
    <t>: DINAS SOSIAL, PEMBERDAYAAN PEREMPUAN DAN PERLIDUNGAN ANAK</t>
  </si>
  <si>
    <t>Bantuan dan Jaminan Sosial serta Perlindungan Sosial</t>
  </si>
  <si>
    <t>Pembinaan Anak Terlantar</t>
  </si>
  <si>
    <t>Program Pembinaan Panti Asuhan/Panti Jompo</t>
  </si>
  <si>
    <t>Program Pelayanan dan Rehabilitasi Kesejahteraan Sosial</t>
  </si>
  <si>
    <t>: DINAS SOSIAL, PEMBERDAYAAN PEREMPUAN DAN PERLINDUNGAN ANAK</t>
  </si>
  <si>
    <t>Meningkatnya kualitas hidup serta kesejahteraan penyandang masalah kesejahteraan sosial</t>
  </si>
  <si>
    <t>Persentase pemberdayaan fakir  miskin dan PMKS lainnya</t>
  </si>
  <si>
    <t>41,37%</t>
  </si>
  <si>
    <t>9 KUBE</t>
  </si>
  <si>
    <t>-</t>
  </si>
  <si>
    <t>Pengadaan Saranan dan Prasarana Pendukung Usaha bagi Keluarga Miskin</t>
  </si>
  <si>
    <t>Program Pengembagan Perumahan</t>
  </si>
  <si>
    <t>30 Unit</t>
  </si>
  <si>
    <t>Fasilitasi dan Stimulasi Pembangunan Perumahan Masyarakat Kurang Mampu</t>
  </si>
  <si>
    <t>3.792 KSM</t>
  </si>
  <si>
    <t>Persentase pelayanan terhadap korban bencana</t>
  </si>
  <si>
    <t>Persentase pelayanan terhadap anak terlantar dan lanjut usia dari keluarga rentan dan tidak mampu melalui panti dan luar panti</t>
  </si>
  <si>
    <t>360 Orang</t>
  </si>
  <si>
    <t>3 Unit</t>
  </si>
  <si>
    <t>Pembangunan sarana dan prasarana panti asuhan/ jompo</t>
  </si>
  <si>
    <t>2 Kegiatan</t>
  </si>
  <si>
    <t>Rehabilitasi Sedang/Berat Bangunan Panti Asuhan/Jompo</t>
  </si>
  <si>
    <t>5 panti asuhan, 50 Fakir miskin dan Lansia</t>
  </si>
  <si>
    <t>Persentase pelayanan bagi penyandang cacat dan mental</t>
  </si>
  <si>
    <t>100 Orang</t>
  </si>
  <si>
    <t>Pendataan penyandang cacat  dan penyakit kejiwaan</t>
  </si>
  <si>
    <t>Meningkatnya perlindungan dan kesejahteraan sosial bagi masyarakat</t>
  </si>
  <si>
    <t>1 LK3</t>
  </si>
  <si>
    <t>Pengembangan modal kelembagaan perlindungan sosial</t>
  </si>
  <si>
    <t>Meningkatnya dukungan manajemen administrasi perkantoran</t>
  </si>
  <si>
    <t>Persentase Pelayanan Administrasi Perkantoran</t>
  </si>
  <si>
    <t>Penyediaan Jasa Surat Menyurat</t>
  </si>
  <si>
    <t>Penyediaan Jasa Komunikasi, Sumber Daya Air dan Listrik</t>
  </si>
  <si>
    <t>Penyediaan Jasa Pemeliharaan dan Perizinan Kendaraan Dinas/Operasional</t>
  </si>
  <si>
    <t>Penyediaan Jasa Kebersihan Kantor</t>
  </si>
  <si>
    <t>Penyediaan Alat Tulis Kantor</t>
  </si>
  <si>
    <t>Penyediaan Barang Cetakan dan Penggandaan</t>
  </si>
  <si>
    <t>Penyediaan Komponen Instalasi Listrik/Penerangan Bangunan Kantor</t>
  </si>
  <si>
    <t>Penyediaan Bahan Bacaan dan Peraturan Perundang-undangan</t>
  </si>
  <si>
    <t>Penyediaan Makanan dan Minuman</t>
  </si>
  <si>
    <t>Penyediaan Jasa Tenaga Teknis Kantor</t>
  </si>
  <si>
    <t>Penyediaan Jasa Keamanan Kantor</t>
  </si>
  <si>
    <t>Meningkatnya Sarana dan Prasarana Aparatur yang Memadai</t>
  </si>
  <si>
    <t>Persentase Peningkatan Sarana dan Prasarana Aparatur</t>
  </si>
  <si>
    <t>Pemeliharaan Rutin/Berkala Mobil Jabatan</t>
  </si>
  <si>
    <t>Pemeliharaan Rutin/Berkala Peralatan dan Perlengkapan Kantor</t>
  </si>
  <si>
    <t>Pelayanan Administrasi Perkantoran</t>
  </si>
  <si>
    <t>Penyediaan Peralatan dan Perlengkapan Kantor</t>
  </si>
  <si>
    <t>Penyediaan Bahan Logistik Kantor</t>
  </si>
  <si>
    <t>Rapat-rapat Koordinasi dan Konsultasi Ke Luar Daerah</t>
  </si>
  <si>
    <t>Rapat-rapat Koordinasi Dalam Daerah</t>
  </si>
  <si>
    <t>Peningkatan Sarana dan Prasarana Aparatur</t>
  </si>
  <si>
    <t>Pemeliharaan Rutin/Berkala Kendaraan Dinas/Operasional</t>
  </si>
  <si>
    <t xml:space="preserve">Kepala </t>
  </si>
  <si>
    <t>Sekretaris Dinas Sosial, Pemberdayaan Perempuan dan Perlindungan Anak</t>
  </si>
  <si>
    <t>PERJANJIAN KINERJA TAHUN 2018</t>
  </si>
  <si>
    <t>HADIYANTO, SE</t>
  </si>
  <si>
    <t>TRI ALFINA LESTARI, S.Pd</t>
  </si>
  <si>
    <t>NIP. 19750423 200212 2 003</t>
  </si>
  <si>
    <t>NETI HERAWATI, S. Kep</t>
  </si>
  <si>
    <t>NIP. 19761104 200312 2 002</t>
  </si>
  <si>
    <t>KOMAR ZAMAN, MMA</t>
  </si>
  <si>
    <t>NIP. 19811017 200903 1 001</t>
  </si>
  <si>
    <t>NIP. 19860120 201001 2 005</t>
  </si>
  <si>
    <t>NIP. 19811121 200502 2 002</t>
  </si>
  <si>
    <t>RAHMI SYARIEF, SE</t>
  </si>
  <si>
    <t>NIP. 19781110 200604 1 007</t>
  </si>
  <si>
    <t>BARITA JAYA HSB, SE</t>
  </si>
  <si>
    <t>NIP. 19750915 200604 1 007</t>
  </si>
  <si>
    <t>APRIL LIYADI, SE. M.Si</t>
  </si>
  <si>
    <t>HAIRANI, SP</t>
  </si>
  <si>
    <t>NIP. 19830429 200604 1 004</t>
  </si>
  <si>
    <t>NIP. 19660907 200501 2 001</t>
  </si>
  <si>
    <t>55 Pengaduan</t>
  </si>
  <si>
    <t>30.630 KK</t>
  </si>
  <si>
    <t>17.904 KPM</t>
  </si>
  <si>
    <t>4 Desa</t>
  </si>
  <si>
    <t>Forum koordinasi Program Keluarga Harapan</t>
  </si>
  <si>
    <t>Pembentukan Kota Layak Anak (KLA)</t>
  </si>
  <si>
    <t>MASHURI LUBIS, SP</t>
  </si>
  <si>
    <t>Kasi Tumbuh Kembang Anak</t>
  </si>
  <si>
    <t>NIP. 19720922 200604 1 010</t>
  </si>
  <si>
    <t>NIP. 19820223 201001 2 014</t>
  </si>
  <si>
    <t>Pengadaan Mebeleur</t>
  </si>
  <si>
    <t>Pengadaan Peralatan Kerja</t>
  </si>
  <si>
    <t>Pemeliharaan Rutin/Berkala Gedung Kantor</t>
  </si>
  <si>
    <t>PERJANJIAN KINERJA TAHUN 2019</t>
  </si>
  <si>
    <t>Program Pengembangan Perumahan</t>
  </si>
  <si>
    <t>16 KK</t>
  </si>
  <si>
    <t>Stimulasi pembangunan perumahan masyarakat kurang mampu</t>
  </si>
  <si>
    <t>15 Orang</t>
  </si>
  <si>
    <t>200 Orang</t>
  </si>
  <si>
    <t>Pelayanan sosial lanjut usia luar panti</t>
  </si>
  <si>
    <t>Peningkatan pelayanan sosial anak</t>
  </si>
  <si>
    <t>Program Pembinaan anak terlantar</t>
  </si>
  <si>
    <t>43 Orang</t>
  </si>
  <si>
    <t>17904 KPM</t>
  </si>
  <si>
    <t>12 Bulan</t>
  </si>
  <si>
    <t>100 Peserta</t>
  </si>
  <si>
    <t>25 Kasus</t>
  </si>
  <si>
    <t>Program Bantuan dan Jaminan Sosial sera Perlindungan Sosial</t>
  </si>
  <si>
    <t>Program Keserasian Kebijakan Peningkatan Kualitas Anak dan Perempuan</t>
  </si>
  <si>
    <t>Program Penguatan Kelembagaan Pengarusutamaan Gender dan Anak</t>
  </si>
  <si>
    <t>Program Peningkatan Kualitas Hidup dan Perlindungan Perempuan</t>
  </si>
  <si>
    <t>Pelaksanaan peringatan hari ibu</t>
  </si>
  <si>
    <t>3 Desa</t>
  </si>
  <si>
    <t>Sosialisasi pencegahan dan penanganan tindak kekerasan perempuan dan anak</t>
  </si>
  <si>
    <t>Program Peningkatan Peran Serta dan Kesetaraan Gender dalam Pembangunan</t>
  </si>
  <si>
    <t>Kegiatan pembinaan organisasi perempuan</t>
  </si>
  <si>
    <t>H. S U K I M A N</t>
  </si>
  <si>
    <t>BUPATI ROKAN HULU,</t>
  </si>
  <si>
    <t>Pasir Pengaraian,     Maret 2019</t>
  </si>
  <si>
    <t>Hj. SRI MULYATI, S.Sos, M.Si</t>
  </si>
  <si>
    <t>KEPALA DINAS,</t>
  </si>
  <si>
    <t>NIP. 19650411  198503 2 001</t>
  </si>
  <si>
    <t>Pihak pertama pada tahun 2019 ini berjanji akan mewujudkan target kinerja tahunan sesuai lampiran perjanjian ini dalam rangka mencapai target kinerja jangka menengah seperti yang telah ditetapkan dalam dokumen perencanaan. Keberhasilan dan kegagalan pencapaian target kinerja tersebut menjadi tanggung jawab pihak pertama.</t>
  </si>
  <si>
    <t>NIP. 19650411 198503 2 001</t>
  </si>
  <si>
    <t>ADE SURYA HSB, S. Kep</t>
  </si>
  <si>
    <t>FAHRIZAL, A. Md</t>
  </si>
  <si>
    <t>NIP. 19690127 200212 1 001</t>
  </si>
  <si>
    <t>: 2019</t>
  </si>
  <si>
    <t>Program Pembinaan Anak Terlantar</t>
  </si>
  <si>
    <t>Pengembangan Pusat Pelayanan Terpadu Pemberdayaan Perempuan (P2TP2)</t>
  </si>
  <si>
    <t>Forum Koordinasi Program Keluarga Harapan</t>
  </si>
  <si>
    <t>Promosi Pembangunan Daerah</t>
  </si>
  <si>
    <t>Peningkatan Promosi Pembangunan Daerah</t>
  </si>
  <si>
    <t>Pelaksanaan Promosi Pembangunan Daerah</t>
  </si>
  <si>
    <t>YULITA ROSMINI</t>
  </si>
  <si>
    <t>Fungsional Umum</t>
  </si>
  <si>
    <t>NIP. 19800112 200801 1 013</t>
  </si>
  <si>
    <t>KASMAWATI, S. Ag</t>
  </si>
  <si>
    <t>SUKMA SUGITA</t>
  </si>
  <si>
    <t>NIP. 19830407 201001 2 020</t>
  </si>
  <si>
    <t>DESI DEFIANI, SE</t>
  </si>
  <si>
    <t>NIP. 19780928 200801 2 015</t>
  </si>
  <si>
    <t>IRDALA SUARNI, SH</t>
  </si>
  <si>
    <t>NIP. 19701002 200212 2 001</t>
  </si>
  <si>
    <t>NIP. 19790905 200003 1 002</t>
  </si>
  <si>
    <t>NIP. 19701101 200212 1 001</t>
  </si>
  <si>
    <t>HENDRIZEL, S.Sos, M.Si</t>
  </si>
  <si>
    <t>ERDIMAN</t>
  </si>
  <si>
    <t>NIP. 19760702 200701 1 013</t>
  </si>
  <si>
    <t>H. ABD. HARIS. NST, S. Sos</t>
  </si>
  <si>
    <t>NIP.19660601 199303 1 004</t>
  </si>
  <si>
    <t>Hj. HAMIDAH</t>
  </si>
  <si>
    <t>NIP.19610706 198103 2 002</t>
  </si>
  <si>
    <t>BUDHI SISWANTO DWI PUTRA</t>
  </si>
  <si>
    <t>NIP. 19740823 200212 1 004</t>
  </si>
  <si>
    <t>ASMIATI</t>
  </si>
  <si>
    <t>NIP. 19720101 200701 2 014</t>
  </si>
  <si>
    <t>SUKARJO, SP</t>
  </si>
  <si>
    <t>NIP. 19650513 200212 1 001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</si>
</sst>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quot;Rp&quot;#,##0_);\(&quot;Rp&quot;#,##0\)"/>
    <numFmt numFmtId="165" formatCode="_(* #,##0_);_(* \(#,##0\);_(* &quot;-&quot;??_);_(@_)"/>
  </numFmts>
  <fonts count="21" x14ac:knownFonts="1">
    <font>
      <sz val="10"/>
      <color theme="1"/>
      <name val="Tahoma"/>
      <family val="2"/>
    </font>
    <font>
      <sz val="11"/>
      <color theme="1"/>
      <name val="Calibri"/>
      <family val="2"/>
      <charset val="1"/>
      <scheme val="minor"/>
    </font>
    <font>
      <sz val="11"/>
      <color theme="1"/>
      <name val="Calibri"/>
      <family val="2"/>
      <charset val="1"/>
      <scheme val="minor"/>
    </font>
    <font>
      <b/>
      <sz val="14"/>
      <color theme="1"/>
      <name val="Calisto MT"/>
      <family val="1"/>
    </font>
    <font>
      <sz val="11"/>
      <color theme="1"/>
      <name val="Calisto MT"/>
      <family val="1"/>
    </font>
    <font>
      <sz val="14"/>
      <color theme="1"/>
      <name val="Calisto MT"/>
      <family val="1"/>
    </font>
    <font>
      <sz val="12"/>
      <color theme="1"/>
      <name val="Calisto MT"/>
      <family val="1"/>
    </font>
    <font>
      <b/>
      <sz val="12"/>
      <color indexed="8"/>
      <name val="Calisto MT"/>
      <family val="1"/>
    </font>
    <font>
      <b/>
      <sz val="12"/>
      <color theme="1"/>
      <name val="Calisto MT"/>
      <family val="1"/>
    </font>
    <font>
      <sz val="12"/>
      <color rgb="FF000000"/>
      <name val="Calisto MT"/>
      <family val="1"/>
    </font>
    <font>
      <b/>
      <sz val="12"/>
      <color rgb="FF000000"/>
      <name val="Calisto MT"/>
      <family val="1"/>
    </font>
    <font>
      <sz val="10"/>
      <color theme="1"/>
      <name val="Tahoma"/>
      <family val="2"/>
    </font>
    <font>
      <b/>
      <sz val="14"/>
      <name val="Calisto MT"/>
      <family val="1"/>
    </font>
    <font>
      <sz val="14"/>
      <name val="Calisto MT"/>
      <family val="1"/>
    </font>
    <font>
      <b/>
      <sz val="12"/>
      <name val="Calisto MT"/>
      <family val="1"/>
    </font>
    <font>
      <sz val="12"/>
      <name val="Calisto MT"/>
      <family val="1"/>
    </font>
    <font>
      <sz val="10"/>
      <name val="Arial"/>
      <family val="2"/>
    </font>
    <font>
      <sz val="10"/>
      <color indexed="8"/>
      <name val="Arial"/>
      <family val="2"/>
    </font>
    <font>
      <sz val="11"/>
      <color rgb="FF000000"/>
      <name val="Calisto MT"/>
      <family val="1"/>
    </font>
    <font>
      <b/>
      <sz val="12"/>
      <color theme="0"/>
      <name val="Calisto MT"/>
      <family val="1"/>
    </font>
    <font>
      <sz val="12"/>
      <color theme="0"/>
      <name val="Calisto MT"/>
      <family val="1"/>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6" tint="0.79998168889431442"/>
        <bgColor indexed="64"/>
      </patternFill>
    </fill>
  </fills>
  <borders count="57">
    <border>
      <left/>
      <right/>
      <top/>
      <bottom/>
      <diagonal/>
    </border>
    <border>
      <left style="medium">
        <color indexed="64"/>
      </left>
      <right style="thin">
        <color auto="1"/>
      </right>
      <top style="medium">
        <color indexed="64"/>
      </top>
      <bottom style="thin">
        <color indexed="64"/>
      </bottom>
      <diagonal/>
    </border>
    <border>
      <left style="thin">
        <color indexed="64"/>
      </left>
      <right style="thin">
        <color auto="1"/>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auto="1"/>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auto="1"/>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top/>
      <bottom/>
      <diagonal/>
    </border>
    <border>
      <left style="thin">
        <color indexed="64"/>
      </left>
      <right style="thin">
        <color auto="1"/>
      </right>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thin">
        <color auto="1"/>
      </right>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auto="1"/>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rgb="FF000000"/>
      </right>
      <top style="thin">
        <color indexed="64"/>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s>
  <cellStyleXfs count="7">
    <xf numFmtId="0" fontId="0" fillId="0" borderId="0"/>
    <xf numFmtId="41" fontId="11" fillId="0" borderId="0" applyFont="0" applyFill="0" applyBorder="0" applyAlignment="0" applyProtection="0"/>
    <xf numFmtId="0" fontId="2" fillId="0" borderId="0"/>
    <xf numFmtId="0" fontId="16" fillId="0" borderId="0"/>
    <xf numFmtId="0" fontId="1" fillId="0" borderId="0"/>
    <xf numFmtId="0" fontId="17" fillId="0" borderId="0">
      <alignment vertical="top"/>
    </xf>
    <xf numFmtId="43" fontId="11" fillId="0" borderId="0" applyFont="0" applyFill="0" applyBorder="0" applyAlignment="0" applyProtection="0"/>
  </cellStyleXfs>
  <cellXfs count="291">
    <xf numFmtId="0" fontId="0" fillId="0" borderId="0" xfId="0"/>
    <xf numFmtId="0" fontId="4" fillId="2" borderId="0" xfId="2" applyFont="1" applyFill="1" applyAlignment="1">
      <alignment horizontal="left"/>
    </xf>
    <xf numFmtId="0" fontId="5" fillId="2" borderId="0" xfId="2" applyFont="1" applyFill="1" applyAlignment="1">
      <alignment horizontal="left"/>
    </xf>
    <xf numFmtId="0" fontId="6" fillId="2" borderId="0" xfId="2" applyFont="1" applyFill="1" applyAlignment="1">
      <alignment horizontal="left"/>
    </xf>
    <xf numFmtId="0" fontId="7" fillId="2" borderId="0" xfId="2" applyFont="1" applyFill="1" applyAlignment="1">
      <alignment horizontal="left"/>
    </xf>
    <xf numFmtId="0" fontId="6" fillId="2" borderId="0" xfId="2" applyFont="1" applyFill="1" applyAlignment="1">
      <alignment horizontal="left" vertical="top"/>
    </xf>
    <xf numFmtId="0" fontId="6" fillId="2" borderId="0" xfId="2" applyFont="1" applyFill="1" applyAlignment="1">
      <alignment horizontal="left" vertical="center"/>
    </xf>
    <xf numFmtId="0" fontId="6" fillId="2" borderId="0" xfId="2" applyFont="1" applyFill="1" applyAlignment="1">
      <alignment vertical="top"/>
    </xf>
    <xf numFmtId="0" fontId="9" fillId="2" borderId="0" xfId="2" applyFont="1" applyFill="1" applyAlignment="1">
      <alignment horizontal="center" vertical="top"/>
    </xf>
    <xf numFmtId="0" fontId="9" fillId="2" borderId="0" xfId="2" applyFont="1" applyFill="1" applyAlignment="1">
      <alignment vertical="top"/>
    </xf>
    <xf numFmtId="0" fontId="4" fillId="2" borderId="0" xfId="2" applyFont="1" applyFill="1" applyAlignment="1">
      <alignment horizontal="center"/>
    </xf>
    <xf numFmtId="0" fontId="8" fillId="2" borderId="0" xfId="2" applyFont="1" applyFill="1" applyAlignment="1">
      <alignment horizontal="center" vertical="top"/>
    </xf>
    <xf numFmtId="0" fontId="10" fillId="2" borderId="0" xfId="2" applyFont="1" applyFill="1" applyAlignment="1">
      <alignment horizontal="center" vertical="top"/>
    </xf>
    <xf numFmtId="0" fontId="4" fillId="2" borderId="0" xfId="2" applyFont="1" applyFill="1" applyAlignment="1">
      <alignment horizontal="center" vertical="top"/>
    </xf>
    <xf numFmtId="0" fontId="13" fillId="0" borderId="0" xfId="0" applyFont="1" applyFill="1" applyAlignment="1">
      <alignment vertical="top"/>
    </xf>
    <xf numFmtId="0" fontId="14" fillId="0" borderId="0" xfId="0" applyFont="1" applyFill="1" applyBorder="1" applyAlignment="1">
      <alignment horizontal="left" vertical="top" wrapText="1"/>
    </xf>
    <xf numFmtId="0" fontId="14" fillId="0" borderId="0" xfId="0" applyFont="1" applyFill="1" applyBorder="1" applyAlignment="1">
      <alignment horizontal="center" vertical="top" wrapText="1"/>
    </xf>
    <xf numFmtId="0" fontId="15" fillId="0" borderId="0" xfId="0" applyFont="1" applyFill="1" applyBorder="1" applyAlignment="1">
      <alignment horizontal="center" vertical="top" wrapText="1"/>
    </xf>
    <xf numFmtId="0" fontId="14" fillId="0" borderId="0" xfId="0" applyFont="1" applyFill="1" applyBorder="1" applyAlignment="1">
      <alignment vertical="top"/>
    </xf>
    <xf numFmtId="0" fontId="15" fillId="0" borderId="0" xfId="0" applyFont="1" applyFill="1" applyBorder="1" applyAlignment="1">
      <alignment horizontal="center" vertical="top"/>
    </xf>
    <xf numFmtId="0" fontId="14" fillId="0" borderId="0" xfId="0" applyFont="1" applyFill="1" applyBorder="1" applyAlignment="1">
      <alignment horizontal="center" vertical="top"/>
    </xf>
    <xf numFmtId="37" fontId="14" fillId="0" borderId="0" xfId="1" applyNumberFormat="1" applyFont="1" applyFill="1" applyBorder="1" applyAlignment="1">
      <alignment horizontal="right" vertical="top"/>
    </xf>
    <xf numFmtId="0" fontId="15" fillId="0" borderId="0" xfId="0" applyFont="1" applyFill="1" applyAlignment="1">
      <alignment vertical="top"/>
    </xf>
    <xf numFmtId="0" fontId="14" fillId="0" borderId="0" xfId="0" applyFont="1" applyFill="1" applyBorder="1" applyAlignment="1">
      <alignment horizontal="left" vertical="center"/>
    </xf>
    <xf numFmtId="0" fontId="15" fillId="0" borderId="0" xfId="0" applyFont="1" applyFill="1" applyBorder="1" applyAlignment="1">
      <alignment vertical="top"/>
    </xf>
    <xf numFmtId="0" fontId="14" fillId="0" borderId="0" xfId="0" applyFont="1" applyFill="1" applyBorder="1" applyAlignment="1">
      <alignment vertical="center"/>
    </xf>
    <xf numFmtId="0" fontId="15" fillId="0" borderId="0" xfId="0" applyFont="1" applyFill="1" applyBorder="1" applyAlignment="1">
      <alignment horizontal="left" vertical="top"/>
    </xf>
    <xf numFmtId="37" fontId="15" fillId="0" borderId="0" xfId="1" applyNumberFormat="1" applyFont="1" applyFill="1" applyBorder="1" applyAlignment="1">
      <alignment horizontal="left" vertical="top"/>
    </xf>
    <xf numFmtId="0" fontId="15" fillId="0" borderId="0" xfId="0" applyFont="1" applyFill="1" applyAlignment="1">
      <alignment horizontal="left" vertical="top"/>
    </xf>
    <xf numFmtId="0" fontId="6" fillId="0" borderId="0" xfId="0" applyFont="1" applyFill="1" applyAlignment="1">
      <alignment vertical="top"/>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37" fontId="8" fillId="3" borderId="5" xfId="1" applyNumberFormat="1" applyFont="1" applyFill="1" applyBorder="1" applyAlignment="1">
      <alignment horizontal="center" vertical="center" wrapText="1"/>
    </xf>
    <xf numFmtId="0" fontId="6" fillId="0" borderId="0" xfId="0" applyFont="1" applyFill="1" applyAlignment="1">
      <alignment vertical="center"/>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10" xfId="0" applyFont="1" applyFill="1" applyBorder="1" applyAlignment="1">
      <alignment horizontal="center" vertical="center" wrapText="1"/>
    </xf>
    <xf numFmtId="37" fontId="8" fillId="4" borderId="11" xfId="1" applyNumberFormat="1" applyFont="1" applyFill="1" applyBorder="1" applyAlignment="1">
      <alignment horizontal="center" vertical="center" wrapText="1"/>
    </xf>
    <xf numFmtId="0" fontId="15" fillId="0" borderId="12" xfId="0" applyFont="1" applyFill="1" applyBorder="1" applyAlignment="1">
      <alignment horizontal="center" vertical="top" wrapText="1"/>
    </xf>
    <xf numFmtId="0" fontId="15" fillId="0" borderId="14" xfId="0" applyFont="1" applyFill="1" applyBorder="1" applyAlignment="1">
      <alignment horizontal="center" vertical="top" wrapText="1"/>
    </xf>
    <xf numFmtId="0" fontId="15" fillId="0" borderId="15" xfId="0" applyFont="1" applyFill="1" applyBorder="1" applyAlignment="1">
      <alignment horizontal="justify" vertical="top" wrapText="1"/>
    </xf>
    <xf numFmtId="0" fontId="15" fillId="0" borderId="13" xfId="0" applyFont="1" applyFill="1" applyBorder="1" applyAlignment="1">
      <alignment horizontal="center" vertical="top" wrapText="1"/>
    </xf>
    <xf numFmtId="0" fontId="15" fillId="0" borderId="14" xfId="0" quotePrefix="1" applyFont="1" applyFill="1" applyBorder="1" applyAlignment="1">
      <alignment horizontal="center" vertical="top" wrapText="1"/>
    </xf>
    <xf numFmtId="0" fontId="15" fillId="0" borderId="0" xfId="0" applyFont="1" applyFill="1" applyBorder="1" applyAlignment="1">
      <alignment horizontal="justify" vertical="top" wrapText="1"/>
    </xf>
    <xf numFmtId="37" fontId="15" fillId="0" borderId="16" xfId="1" applyNumberFormat="1" applyFont="1" applyFill="1" applyBorder="1" applyAlignment="1">
      <alignment horizontal="justify" vertical="top" wrapText="1"/>
    </xf>
    <xf numFmtId="0" fontId="15" fillId="0" borderId="17" xfId="0" applyFont="1" applyFill="1" applyBorder="1" applyAlignment="1">
      <alignment horizontal="center" vertical="top" wrapText="1"/>
    </xf>
    <xf numFmtId="0" fontId="15" fillId="0" borderId="18" xfId="0" applyFont="1" applyFill="1" applyBorder="1" applyAlignment="1">
      <alignment horizontal="justify" vertical="top" wrapText="1"/>
    </xf>
    <xf numFmtId="10" fontId="15" fillId="0" borderId="18" xfId="0" applyNumberFormat="1" applyFont="1" applyFill="1" applyBorder="1" applyAlignment="1">
      <alignment horizontal="center" vertical="top" wrapText="1"/>
    </xf>
    <xf numFmtId="37" fontId="15" fillId="0" borderId="16" xfId="0" applyNumberFormat="1" applyFont="1" applyFill="1" applyBorder="1" applyAlignment="1">
      <alignment horizontal="right" vertical="top"/>
    </xf>
    <xf numFmtId="0" fontId="15" fillId="0" borderId="18" xfId="0" applyFont="1" applyFill="1" applyBorder="1" applyAlignment="1">
      <alignment horizontal="center" vertical="top" wrapText="1"/>
    </xf>
    <xf numFmtId="0" fontId="15" fillId="0" borderId="19" xfId="0" applyFont="1" applyFill="1" applyBorder="1" applyAlignment="1">
      <alignment horizontal="center" vertical="top" wrapText="1"/>
    </xf>
    <xf numFmtId="37" fontId="15" fillId="0" borderId="21" xfId="1" applyNumberFormat="1" applyFont="1" applyFill="1" applyBorder="1" applyAlignment="1">
      <alignment horizontal="justify" vertical="top" wrapText="1"/>
    </xf>
    <xf numFmtId="10" fontId="15" fillId="0" borderId="22" xfId="0" applyNumberFormat="1" applyFont="1" applyFill="1" applyBorder="1" applyAlignment="1">
      <alignment horizontal="center" vertical="top" wrapText="1"/>
    </xf>
    <xf numFmtId="0" fontId="15" fillId="0" borderId="23" xfId="0" applyFont="1" applyFill="1" applyBorder="1" applyAlignment="1">
      <alignment horizontal="justify" vertical="top" wrapText="1"/>
    </xf>
    <xf numFmtId="0" fontId="15" fillId="0" borderId="15" xfId="0" applyFont="1" applyFill="1" applyBorder="1" applyAlignment="1">
      <alignment vertical="top" wrapText="1"/>
    </xf>
    <xf numFmtId="0" fontId="15" fillId="0" borderId="22" xfId="0" applyFont="1" applyFill="1" applyBorder="1" applyAlignment="1">
      <alignment horizontal="center" vertical="top" wrapText="1"/>
    </xf>
    <xf numFmtId="0" fontId="15" fillId="0" borderId="24" xfId="0" applyFont="1" applyFill="1" applyBorder="1" applyAlignment="1">
      <alignment horizontal="center" vertical="top" wrapText="1"/>
    </xf>
    <xf numFmtId="0" fontId="15" fillId="0" borderId="22" xfId="0" applyFont="1" applyFill="1" applyBorder="1" applyAlignment="1">
      <alignment horizontal="justify" vertical="top" wrapText="1"/>
    </xf>
    <xf numFmtId="0" fontId="15" fillId="0" borderId="25" xfId="0" applyFont="1" applyFill="1" applyBorder="1" applyAlignment="1">
      <alignment horizontal="center" vertical="top" wrapText="1"/>
    </xf>
    <xf numFmtId="0" fontId="15" fillId="0" borderId="26" xfId="0" applyFont="1" applyFill="1" applyBorder="1" applyAlignment="1">
      <alignment horizontal="justify" vertical="top" wrapText="1"/>
    </xf>
    <xf numFmtId="0" fontId="15" fillId="0" borderId="25" xfId="0" quotePrefix="1" applyFont="1" applyFill="1" applyBorder="1" applyAlignment="1">
      <alignment horizontal="center" vertical="top" wrapText="1"/>
    </xf>
    <xf numFmtId="0" fontId="15" fillId="0" borderId="27" xfId="0" applyFont="1" applyFill="1" applyBorder="1" applyAlignment="1">
      <alignment horizontal="justify" vertical="top" wrapText="1"/>
    </xf>
    <xf numFmtId="37" fontId="15" fillId="0" borderId="28" xfId="0" applyNumberFormat="1" applyFont="1" applyFill="1" applyBorder="1" applyAlignment="1">
      <alignment horizontal="right" vertical="top"/>
    </xf>
    <xf numFmtId="0" fontId="15" fillId="0" borderId="29" xfId="0" applyFont="1" applyFill="1" applyBorder="1" applyAlignment="1">
      <alignment horizontal="center" vertical="top" wrapText="1"/>
    </xf>
    <xf numFmtId="0" fontId="15" fillId="0" borderId="30" xfId="0" applyFont="1" applyFill="1" applyBorder="1" applyAlignment="1">
      <alignment horizontal="justify" vertical="top" wrapText="1"/>
    </xf>
    <xf numFmtId="0" fontId="15" fillId="0" borderId="31" xfId="0" applyFont="1" applyFill="1" applyBorder="1" applyAlignment="1">
      <alignment horizontal="center" vertical="top" wrapText="1"/>
    </xf>
    <xf numFmtId="0" fontId="15" fillId="0" borderId="32" xfId="0" applyFont="1" applyFill="1" applyBorder="1" applyAlignment="1">
      <alignment horizontal="justify" vertical="top" wrapText="1"/>
    </xf>
    <xf numFmtId="0" fontId="15" fillId="0" borderId="30" xfId="0" applyFont="1" applyFill="1" applyBorder="1" applyAlignment="1">
      <alignment horizontal="center" vertical="top" wrapText="1"/>
    </xf>
    <xf numFmtId="0" fontId="15" fillId="0" borderId="31" xfId="0" quotePrefix="1" applyFont="1" applyFill="1" applyBorder="1" applyAlignment="1">
      <alignment horizontal="center" vertical="top" wrapText="1"/>
    </xf>
    <xf numFmtId="0" fontId="15" fillId="0" borderId="33" xfId="0" applyFont="1" applyFill="1" applyBorder="1" applyAlignment="1">
      <alignment horizontal="justify" vertical="top" wrapText="1"/>
    </xf>
    <xf numFmtId="37" fontId="15" fillId="0" borderId="34" xfId="0" applyNumberFormat="1" applyFont="1" applyFill="1" applyBorder="1" applyAlignment="1">
      <alignment horizontal="right" vertical="top"/>
    </xf>
    <xf numFmtId="37" fontId="8" fillId="0" borderId="0" xfId="1" applyNumberFormat="1" applyFont="1" applyFill="1" applyBorder="1" applyAlignment="1">
      <alignment vertical="top" wrapText="1"/>
    </xf>
    <xf numFmtId="0" fontId="8" fillId="0" borderId="0" xfId="0" applyFont="1" applyFill="1" applyBorder="1" applyAlignment="1">
      <alignment horizontal="center" vertical="top" wrapText="1"/>
    </xf>
    <xf numFmtId="164" fontId="8" fillId="0" borderId="0" xfId="0" applyNumberFormat="1" applyFont="1" applyFill="1" applyBorder="1" applyAlignment="1">
      <alignment horizontal="right" vertical="center"/>
    </xf>
    <xf numFmtId="0" fontId="8" fillId="0" borderId="0" xfId="0" applyFont="1" applyFill="1" applyBorder="1" applyAlignment="1">
      <alignment vertical="top" wrapText="1"/>
    </xf>
    <xf numFmtId="0" fontId="8" fillId="0" borderId="0" xfId="0" applyFont="1" applyFill="1" applyBorder="1" applyAlignment="1">
      <alignment horizontal="center" vertical="center"/>
    </xf>
    <xf numFmtId="0" fontId="6" fillId="0" borderId="0" xfId="0" applyFont="1" applyFill="1" applyBorder="1" applyAlignment="1">
      <alignment vertical="top"/>
    </xf>
    <xf numFmtId="0" fontId="6" fillId="0" borderId="0" xfId="0" applyFont="1" applyFill="1" applyBorder="1" applyAlignment="1">
      <alignment horizontal="center" vertical="top"/>
    </xf>
    <xf numFmtId="0" fontId="6" fillId="0" borderId="0" xfId="0" applyFont="1" applyFill="1" applyBorder="1" applyAlignment="1">
      <alignment horizontal="center" vertical="top" wrapText="1"/>
    </xf>
    <xf numFmtId="0" fontId="6" fillId="0" borderId="0" xfId="0" applyFont="1" applyFill="1" applyAlignment="1">
      <alignment horizontal="center" vertical="top"/>
    </xf>
    <xf numFmtId="37" fontId="6" fillId="0" borderId="0" xfId="1" applyNumberFormat="1" applyFont="1" applyFill="1" applyAlignment="1">
      <alignment vertical="top"/>
    </xf>
    <xf numFmtId="0" fontId="8" fillId="0" borderId="0" xfId="0" applyFont="1" applyFill="1" applyBorder="1" applyAlignment="1">
      <alignment horizontal="center" vertical="center" wrapText="1"/>
    </xf>
    <xf numFmtId="0" fontId="15" fillId="0" borderId="13" xfId="0" applyFont="1" applyFill="1" applyBorder="1" applyAlignment="1">
      <alignment horizontal="left" vertical="top" wrapText="1"/>
    </xf>
    <xf numFmtId="0" fontId="15" fillId="0" borderId="32" xfId="0" applyFont="1" applyFill="1" applyBorder="1" applyAlignment="1">
      <alignment vertical="top" wrapText="1"/>
    </xf>
    <xf numFmtId="0" fontId="8" fillId="0" borderId="0" xfId="0" applyFont="1" applyFill="1" applyBorder="1" applyAlignment="1">
      <alignment horizontal="center" vertical="top" wrapText="1"/>
    </xf>
    <xf numFmtId="0" fontId="19" fillId="0" borderId="0" xfId="0" applyFont="1" applyFill="1" applyBorder="1" applyAlignment="1">
      <alignment horizontal="center" vertical="center"/>
    </xf>
    <xf numFmtId="164" fontId="19" fillId="0" borderId="0" xfId="0" applyNumberFormat="1" applyFont="1" applyFill="1" applyBorder="1" applyAlignment="1">
      <alignment horizontal="right" vertical="center"/>
    </xf>
    <xf numFmtId="0" fontId="15" fillId="0" borderId="18" xfId="0" applyFont="1" applyFill="1" applyBorder="1" applyAlignment="1">
      <alignment horizontal="left"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horizontal="center" vertical="center" wrapText="1"/>
    </xf>
    <xf numFmtId="0" fontId="15" fillId="0" borderId="23" xfId="0" applyFont="1" applyFill="1" applyBorder="1" applyAlignment="1">
      <alignment horizontal="left" vertical="top" wrapText="1"/>
    </xf>
    <xf numFmtId="0" fontId="19" fillId="0" borderId="0" xfId="0" applyFont="1" applyFill="1" applyBorder="1" applyAlignment="1">
      <alignment horizontal="center" vertical="top" wrapText="1"/>
    </xf>
    <xf numFmtId="0" fontId="15" fillId="0" borderId="18" xfId="0" applyFont="1" applyFill="1" applyBorder="1" applyAlignment="1">
      <alignment horizontal="left" vertical="top" wrapText="1"/>
    </xf>
    <xf numFmtId="10" fontId="15" fillId="0" borderId="7" xfId="0" applyNumberFormat="1" applyFont="1" applyFill="1" applyBorder="1" applyAlignment="1">
      <alignment horizontal="center" vertical="top" wrapText="1"/>
    </xf>
    <xf numFmtId="0" fontId="15" fillId="0" borderId="8" xfId="0" quotePrefix="1" applyFont="1" applyFill="1" applyBorder="1" applyAlignment="1">
      <alignment horizontal="center" vertical="top" wrapText="1"/>
    </xf>
    <xf numFmtId="0" fontId="15" fillId="0" borderId="10" xfId="0" applyFont="1" applyFill="1" applyBorder="1" applyAlignment="1">
      <alignment horizontal="justify" vertical="top" wrapText="1"/>
    </xf>
    <xf numFmtId="37" fontId="15" fillId="0" borderId="11" xfId="0" applyNumberFormat="1" applyFont="1" applyFill="1" applyBorder="1" applyAlignment="1">
      <alignment horizontal="right" vertical="top"/>
    </xf>
    <xf numFmtId="0" fontId="14" fillId="0" borderId="0" xfId="0" applyFont="1" applyFill="1" applyBorder="1" applyAlignment="1">
      <alignment horizontal="justify" vertical="top" wrapText="1"/>
    </xf>
    <xf numFmtId="0" fontId="14" fillId="0" borderId="20" xfId="0" applyFont="1" applyFill="1" applyBorder="1" applyAlignment="1">
      <alignment horizontal="justify" vertical="top" wrapText="1"/>
    </xf>
    <xf numFmtId="0" fontId="6" fillId="0" borderId="0" xfId="0" applyFont="1" applyBorder="1" applyAlignment="1">
      <alignment horizontal="left" vertical="center" wrapText="1"/>
    </xf>
    <xf numFmtId="0" fontId="6" fillId="0" borderId="27" xfId="0" applyFont="1" applyBorder="1" applyAlignment="1">
      <alignment horizontal="left" vertical="center" wrapText="1"/>
    </xf>
    <xf numFmtId="10" fontId="15" fillId="0" borderId="13" xfId="0" applyNumberFormat="1" applyFont="1" applyFill="1" applyBorder="1" applyAlignment="1">
      <alignment horizontal="center" vertical="top" wrapText="1"/>
    </xf>
    <xf numFmtId="0" fontId="15" fillId="0" borderId="19" xfId="0" quotePrefix="1" applyFont="1" applyFill="1" applyBorder="1" applyAlignment="1">
      <alignment horizontal="center" vertical="top" wrapText="1"/>
    </xf>
    <xf numFmtId="37" fontId="15" fillId="0" borderId="21" xfId="0" applyNumberFormat="1" applyFont="1" applyFill="1" applyBorder="1" applyAlignment="1">
      <alignment horizontal="right" vertical="top"/>
    </xf>
    <xf numFmtId="0" fontId="15" fillId="0" borderId="13" xfId="0" applyFont="1" applyFill="1" applyBorder="1" applyAlignment="1">
      <alignment horizontal="left" vertical="top" wrapText="1"/>
    </xf>
    <xf numFmtId="0" fontId="14" fillId="0" borderId="10" xfId="0" applyFont="1" applyFill="1" applyBorder="1" applyAlignment="1">
      <alignment horizontal="justify" vertical="top" wrapText="1"/>
    </xf>
    <xf numFmtId="2" fontId="15" fillId="0" borderId="7" xfId="0" applyNumberFormat="1" applyFont="1" applyFill="1" applyBorder="1" applyAlignment="1">
      <alignment horizontal="center" vertical="top" wrapText="1"/>
    </xf>
    <xf numFmtId="0" fontId="15" fillId="0" borderId="8" xfId="0" applyFont="1" applyFill="1" applyBorder="1" applyAlignment="1">
      <alignment horizontal="center" vertical="top" wrapText="1"/>
    </xf>
    <xf numFmtId="37" fontId="15" fillId="0" borderId="11" xfId="1" applyNumberFormat="1" applyFont="1" applyFill="1" applyBorder="1" applyAlignment="1">
      <alignment horizontal="justify" vertical="top" wrapText="1"/>
    </xf>
    <xf numFmtId="4" fontId="6" fillId="0" borderId="16" xfId="0" applyNumberFormat="1" applyFont="1" applyBorder="1" applyAlignment="1">
      <alignment horizontal="right" vertical="center" wrapText="1"/>
    </xf>
    <xf numFmtId="4" fontId="6" fillId="0" borderId="28" xfId="0" applyNumberFormat="1" applyFont="1" applyBorder="1" applyAlignment="1">
      <alignment horizontal="right" vertical="center" wrapText="1"/>
    </xf>
    <xf numFmtId="0" fontId="15" fillId="0" borderId="7" xfId="0" applyFont="1" applyFill="1" applyBorder="1" applyAlignment="1">
      <alignment horizontal="center" vertical="top" wrapText="1"/>
    </xf>
    <xf numFmtId="37" fontId="15" fillId="0" borderId="7" xfId="1" applyNumberFormat="1" applyFont="1" applyFill="1" applyBorder="1" applyAlignment="1">
      <alignment horizontal="justify" vertical="top" wrapText="1"/>
    </xf>
    <xf numFmtId="37" fontId="15" fillId="0" borderId="7" xfId="0" applyNumberFormat="1" applyFont="1" applyFill="1" applyBorder="1" applyAlignment="1">
      <alignment horizontal="right" vertical="top"/>
    </xf>
    <xf numFmtId="0" fontId="14" fillId="0" borderId="9" xfId="0" applyFont="1" applyFill="1" applyBorder="1" applyAlignment="1">
      <alignment horizontal="justify" vertical="top" wrapText="1"/>
    </xf>
    <xf numFmtId="0" fontId="15" fillId="0" borderId="9" xfId="0" applyFont="1" applyFill="1" applyBorder="1" applyAlignment="1">
      <alignment horizontal="justify"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horizontal="right" vertical="top" wrapText="1"/>
    </xf>
    <xf numFmtId="0" fontId="8" fillId="0" borderId="0" xfId="0" applyFont="1" applyFill="1" applyBorder="1" applyAlignment="1">
      <alignment horizontal="center" vertical="center" wrapText="1"/>
    </xf>
    <xf numFmtId="0" fontId="19" fillId="0" borderId="0" xfId="0" applyFont="1" applyFill="1" applyBorder="1" applyAlignment="1">
      <alignment horizontal="center" vertical="top" wrapText="1"/>
    </xf>
    <xf numFmtId="37" fontId="15" fillId="0" borderId="22" xfId="0" applyNumberFormat="1" applyFont="1" applyFill="1" applyBorder="1" applyAlignment="1">
      <alignment horizontal="right" vertical="top"/>
    </xf>
    <xf numFmtId="0" fontId="15" fillId="0" borderId="35" xfId="0" applyFont="1" applyFill="1" applyBorder="1" applyAlignment="1">
      <alignment horizontal="center" vertical="top" wrapText="1"/>
    </xf>
    <xf numFmtId="0" fontId="15" fillId="0" borderId="36" xfId="0" quotePrefix="1" applyFont="1" applyFill="1" applyBorder="1" applyAlignment="1">
      <alignment horizontal="center" vertical="top" wrapText="1"/>
    </xf>
    <xf numFmtId="0" fontId="15" fillId="0" borderId="37" xfId="0" applyFont="1" applyFill="1" applyBorder="1" applyAlignment="1">
      <alignment horizontal="justify" vertical="top" wrapText="1"/>
    </xf>
    <xf numFmtId="37" fontId="15" fillId="0" borderId="38" xfId="0" applyNumberFormat="1" applyFont="1" applyFill="1" applyBorder="1" applyAlignment="1">
      <alignment horizontal="right" vertical="top"/>
    </xf>
    <xf numFmtId="0" fontId="14" fillId="0" borderId="27" xfId="0" applyFont="1" applyFill="1" applyBorder="1" applyAlignment="1">
      <alignment horizontal="justify" vertical="top" wrapText="1"/>
    </xf>
    <xf numFmtId="37" fontId="15" fillId="0" borderId="28" xfId="1" applyNumberFormat="1" applyFont="1" applyFill="1" applyBorder="1" applyAlignment="1">
      <alignment horizontal="justify" vertical="top" wrapText="1"/>
    </xf>
    <xf numFmtId="0" fontId="6" fillId="0" borderId="33" xfId="0" applyFont="1" applyBorder="1" applyAlignment="1">
      <alignment horizontal="left" vertical="top" wrapText="1"/>
    </xf>
    <xf numFmtId="4" fontId="6" fillId="0" borderId="34" xfId="0" applyNumberFormat="1" applyFont="1" applyBorder="1" applyAlignment="1">
      <alignment horizontal="right" vertical="top" wrapText="1"/>
    </xf>
    <xf numFmtId="0" fontId="14" fillId="0" borderId="26" xfId="0" applyFont="1" applyFill="1" applyBorder="1" applyAlignment="1">
      <alignment horizontal="justify" vertical="top" wrapText="1"/>
    </xf>
    <xf numFmtId="0" fontId="15" fillId="0" borderId="18" xfId="0" applyFont="1" applyFill="1" applyBorder="1" applyAlignment="1">
      <alignment vertical="top" wrapText="1"/>
    </xf>
    <xf numFmtId="0" fontId="15" fillId="0" borderId="20" xfId="0" applyFont="1" applyFill="1" applyBorder="1" applyAlignment="1">
      <alignment horizontal="justify" vertical="top" wrapText="1"/>
    </xf>
    <xf numFmtId="2" fontId="15" fillId="0" borderId="18" xfId="0" applyNumberFormat="1" applyFont="1" applyFill="1" applyBorder="1" applyAlignment="1">
      <alignment horizontal="center" vertical="top" wrapText="1"/>
    </xf>
    <xf numFmtId="37" fontId="15" fillId="0" borderId="16" xfId="1" applyNumberFormat="1" applyFont="1" applyFill="1" applyBorder="1" applyAlignment="1">
      <alignment horizontal="right" vertical="top" wrapText="1"/>
    </xf>
    <xf numFmtId="0" fontId="15" fillId="0" borderId="39" xfId="0" applyFont="1" applyFill="1" applyBorder="1" applyAlignment="1">
      <alignment horizontal="left" vertical="top" wrapText="1"/>
    </xf>
    <xf numFmtId="9" fontId="15" fillId="0" borderId="39" xfId="0" applyNumberFormat="1" applyFont="1" applyFill="1" applyBorder="1" applyAlignment="1">
      <alignment horizontal="center" vertical="top" wrapText="1"/>
    </xf>
    <xf numFmtId="0" fontId="15" fillId="0" borderId="0" xfId="0" quotePrefix="1" applyFont="1" applyFill="1" applyBorder="1" applyAlignment="1">
      <alignment horizontal="center" vertical="top" wrapText="1"/>
    </xf>
    <xf numFmtId="37" fontId="14" fillId="0" borderId="16" xfId="0" applyNumberFormat="1" applyFont="1" applyFill="1" applyBorder="1" applyAlignment="1">
      <alignment horizontal="right" vertical="top"/>
    </xf>
    <xf numFmtId="0" fontId="20" fillId="0" borderId="17" xfId="0" applyFont="1" applyFill="1" applyBorder="1" applyAlignment="1">
      <alignment horizontal="center" vertical="top" wrapText="1"/>
    </xf>
    <xf numFmtId="0" fontId="20" fillId="0" borderId="18" xfId="0" applyFont="1" applyFill="1" applyBorder="1" applyAlignment="1">
      <alignment horizontal="justify" vertical="top" wrapText="1"/>
    </xf>
    <xf numFmtId="0" fontId="20" fillId="0" borderId="0" xfId="0" applyFont="1" applyFill="1" applyBorder="1" applyAlignment="1">
      <alignment horizontal="center" vertical="top" wrapText="1"/>
    </xf>
    <xf numFmtId="0" fontId="20" fillId="0" borderId="0" xfId="0" applyFont="1" applyFill="1" applyBorder="1" applyAlignment="1">
      <alignment horizontal="justify" vertical="top" wrapText="1"/>
    </xf>
    <xf numFmtId="0" fontId="20" fillId="0" borderId="18" xfId="0" applyFont="1" applyFill="1" applyBorder="1" applyAlignment="1">
      <alignment horizontal="center" vertical="top" wrapText="1"/>
    </xf>
    <xf numFmtId="0" fontId="6" fillId="0" borderId="8" xfId="0" quotePrefix="1" applyFont="1" applyFill="1" applyBorder="1" applyAlignment="1">
      <alignment horizontal="center" vertical="top" wrapText="1"/>
    </xf>
    <xf numFmtId="0" fontId="6" fillId="0" borderId="10" xfId="0" applyFont="1" applyBorder="1" applyAlignment="1">
      <alignment horizontal="left" vertical="top" wrapText="1"/>
    </xf>
    <xf numFmtId="4" fontId="6" fillId="0" borderId="11" xfId="0" applyNumberFormat="1" applyFont="1" applyBorder="1" applyAlignment="1">
      <alignment horizontal="right" vertical="top" wrapText="1"/>
    </xf>
    <xf numFmtId="0" fontId="20" fillId="0" borderId="0" xfId="0" applyFont="1" applyFill="1" applyBorder="1" applyAlignment="1">
      <alignment vertical="top"/>
    </xf>
    <xf numFmtId="0" fontId="6" fillId="0" borderId="10" xfId="0" applyFont="1" applyBorder="1" applyAlignment="1">
      <alignment horizontal="left" wrapText="1"/>
    </xf>
    <xf numFmtId="0" fontId="8" fillId="0" borderId="17" xfId="0" applyFont="1" applyFill="1" applyBorder="1" applyAlignment="1">
      <alignment vertical="top" wrapText="1"/>
    </xf>
    <xf numFmtId="0" fontId="8" fillId="0" borderId="18" xfId="0" applyFont="1" applyFill="1" applyBorder="1" applyAlignment="1">
      <alignment vertical="top" wrapText="1"/>
    </xf>
    <xf numFmtId="0" fontId="8" fillId="0" borderId="17" xfId="0" applyFont="1" applyFill="1" applyBorder="1" applyAlignment="1">
      <alignment horizontal="right" vertical="top" wrapText="1"/>
    </xf>
    <xf numFmtId="0" fontId="8" fillId="0" borderId="18" xfId="0" applyFont="1" applyFill="1" applyBorder="1" applyAlignment="1">
      <alignment horizontal="right" vertical="top" wrapText="1"/>
    </xf>
    <xf numFmtId="4" fontId="6" fillId="0" borderId="40" xfId="0" applyNumberFormat="1" applyFont="1" applyBorder="1" applyAlignment="1">
      <alignment horizontal="right" vertical="top" wrapText="1"/>
    </xf>
    <xf numFmtId="4" fontId="6" fillId="0" borderId="41" xfId="0" applyNumberFormat="1" applyFont="1" applyBorder="1" applyAlignment="1">
      <alignment horizontal="right" vertical="top" wrapText="1"/>
    </xf>
    <xf numFmtId="0" fontId="6" fillId="0" borderId="17" xfId="0" applyFont="1" applyFill="1" applyBorder="1" applyAlignment="1">
      <alignment horizontal="right" vertical="top" wrapText="1"/>
    </xf>
    <xf numFmtId="0" fontId="6" fillId="0" borderId="18" xfId="0" applyFont="1" applyFill="1" applyBorder="1" applyAlignment="1">
      <alignment horizontal="left" vertical="top" wrapText="1"/>
    </xf>
    <xf numFmtId="0" fontId="6" fillId="0" borderId="0" xfId="0" applyFont="1" applyFill="1" applyBorder="1" applyAlignment="1">
      <alignment horizontal="right" vertical="top" wrapText="1"/>
    </xf>
    <xf numFmtId="0" fontId="6" fillId="0" borderId="0" xfId="0" applyFont="1" applyFill="1" applyBorder="1" applyAlignment="1">
      <alignment horizontal="left" vertical="top" wrapText="1"/>
    </xf>
    <xf numFmtId="9" fontId="6" fillId="0" borderId="18" xfId="0" applyNumberFormat="1" applyFont="1" applyFill="1" applyBorder="1" applyAlignment="1">
      <alignment horizontal="right" vertical="top" wrapText="1"/>
    </xf>
    <xf numFmtId="0" fontId="8" fillId="0" borderId="10" xfId="0" applyFont="1" applyBorder="1" applyAlignment="1">
      <alignment horizontal="left" vertical="top" wrapText="1"/>
    </xf>
    <xf numFmtId="4" fontId="8" fillId="0" borderId="41" xfId="0" applyNumberFormat="1" applyFont="1" applyBorder="1" applyAlignment="1">
      <alignment horizontal="right" vertical="top" wrapText="1"/>
    </xf>
    <xf numFmtId="0" fontId="6" fillId="0" borderId="8" xfId="0" applyFont="1" applyFill="1" applyBorder="1" applyAlignment="1">
      <alignment horizontal="right" vertical="top" wrapText="1"/>
    </xf>
    <xf numFmtId="0" fontId="6" fillId="0" borderId="19" xfId="0" quotePrefix="1" applyFont="1" applyFill="1" applyBorder="1" applyAlignment="1">
      <alignment horizontal="center" vertical="top" wrapText="1"/>
    </xf>
    <xf numFmtId="4" fontId="6" fillId="0" borderId="42" xfId="0" applyNumberFormat="1" applyFont="1" applyBorder="1" applyAlignment="1">
      <alignment horizontal="right" vertical="top" wrapText="1"/>
    </xf>
    <xf numFmtId="0" fontId="6" fillId="0" borderId="20" xfId="0" applyFont="1" applyBorder="1" applyAlignment="1">
      <alignment vertical="top" wrapText="1"/>
    </xf>
    <xf numFmtId="0" fontId="15" fillId="0" borderId="0" xfId="0" applyFont="1" applyFill="1" applyBorder="1" applyAlignment="1">
      <alignment horizontal="left" vertical="top" wrapText="1"/>
    </xf>
    <xf numFmtId="0" fontId="15" fillId="0" borderId="23" xfId="0" applyFont="1" applyFill="1" applyBorder="1" applyAlignment="1">
      <alignment horizontal="left" vertical="top" wrapText="1"/>
    </xf>
    <xf numFmtId="0" fontId="15" fillId="0" borderId="13" xfId="0" applyFont="1" applyFill="1" applyBorder="1" applyAlignment="1">
      <alignment horizontal="left" vertical="top" wrapText="1"/>
    </xf>
    <xf numFmtId="0" fontId="15" fillId="0" borderId="18" xfId="0" applyFont="1" applyFill="1" applyBorder="1" applyAlignment="1">
      <alignment horizontal="left"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horizontal="right" vertical="top" wrapText="1"/>
    </xf>
    <xf numFmtId="0" fontId="8" fillId="0" borderId="0" xfId="0" applyFont="1" applyFill="1" applyBorder="1" applyAlignment="1">
      <alignment horizontal="center" vertical="center" wrapText="1"/>
    </xf>
    <xf numFmtId="0" fontId="19" fillId="0" borderId="0" xfId="0" applyFont="1" applyFill="1" applyBorder="1" applyAlignment="1">
      <alignment horizontal="center" vertical="top" wrapText="1"/>
    </xf>
    <xf numFmtId="0" fontId="15" fillId="0" borderId="14" xfId="0" applyFont="1" applyFill="1" applyBorder="1" applyAlignment="1">
      <alignment horizontal="center" vertical="top" wrapText="1"/>
    </xf>
    <xf numFmtId="0" fontId="15" fillId="0" borderId="19" xfId="0" applyFont="1" applyFill="1" applyBorder="1" applyAlignment="1">
      <alignment horizontal="center" vertical="top" wrapText="1"/>
    </xf>
    <xf numFmtId="0" fontId="15" fillId="0" borderId="31" xfId="0" applyFont="1" applyFill="1" applyBorder="1" applyAlignment="1">
      <alignment horizontal="center" vertical="top" wrapText="1"/>
    </xf>
    <xf numFmtId="0" fontId="15" fillId="0" borderId="30" xfId="0" applyFont="1" applyFill="1" applyBorder="1" applyAlignment="1">
      <alignment horizontal="center" vertical="top" wrapText="1"/>
    </xf>
    <xf numFmtId="0" fontId="15" fillId="0" borderId="18" xfId="0" applyFont="1" applyFill="1" applyBorder="1" applyAlignment="1">
      <alignment horizontal="center" vertical="top" wrapText="1"/>
    </xf>
    <xf numFmtId="0" fontId="15" fillId="0" borderId="13" xfId="0" applyFont="1" applyFill="1" applyBorder="1" applyAlignment="1">
      <alignment horizontal="left" vertical="top" wrapText="1"/>
    </xf>
    <xf numFmtId="0" fontId="15" fillId="0" borderId="18" xfId="0" applyFont="1" applyFill="1" applyBorder="1" applyAlignment="1">
      <alignment horizontal="left" vertical="top" wrapText="1"/>
    </xf>
    <xf numFmtId="0" fontId="8" fillId="0" borderId="0" xfId="0" applyFont="1" applyFill="1" applyBorder="1" applyAlignment="1">
      <alignment horizontal="center" vertical="top" wrapText="1"/>
    </xf>
    <xf numFmtId="0" fontId="15" fillId="0" borderId="23" xfId="0" applyFont="1" applyFill="1" applyBorder="1" applyAlignment="1">
      <alignment horizontal="left" vertical="top" wrapText="1"/>
    </xf>
    <xf numFmtId="0" fontId="8" fillId="0" borderId="0" xfId="0" applyFont="1" applyFill="1" applyBorder="1" applyAlignment="1">
      <alignment horizontal="right" vertical="top" wrapText="1"/>
    </xf>
    <xf numFmtId="0" fontId="8" fillId="0" borderId="0" xfId="0" applyFont="1" applyFill="1" applyBorder="1" applyAlignment="1">
      <alignment horizontal="center" vertical="center" wrapText="1"/>
    </xf>
    <xf numFmtId="0" fontId="19" fillId="0" borderId="0" xfId="0" applyFont="1" applyFill="1" applyBorder="1" applyAlignment="1">
      <alignment horizontal="center" vertical="top" wrapText="1"/>
    </xf>
    <xf numFmtId="0" fontId="15" fillId="0" borderId="19" xfId="0" applyFont="1" applyFill="1" applyBorder="1" applyAlignment="1">
      <alignment horizontal="center" vertical="top" wrapText="1"/>
    </xf>
    <xf numFmtId="0" fontId="15" fillId="0" borderId="14" xfId="0" applyFont="1" applyFill="1" applyBorder="1" applyAlignment="1">
      <alignment horizontal="center" vertical="top" wrapText="1"/>
    </xf>
    <xf numFmtId="0" fontId="15" fillId="0" borderId="31" xfId="0" applyFont="1" applyFill="1" applyBorder="1" applyAlignment="1">
      <alignment horizontal="center" vertical="top" wrapText="1"/>
    </xf>
    <xf numFmtId="0" fontId="15" fillId="0" borderId="18" xfId="0" applyFont="1" applyFill="1" applyBorder="1" applyAlignment="1">
      <alignment horizontal="center" vertical="top" wrapText="1"/>
    </xf>
    <xf numFmtId="0" fontId="15" fillId="0" borderId="30" xfId="0" applyFont="1" applyFill="1" applyBorder="1" applyAlignment="1">
      <alignment horizontal="center" vertical="top" wrapText="1"/>
    </xf>
    <xf numFmtId="0" fontId="15" fillId="0" borderId="18" xfId="0" applyFont="1" applyFill="1" applyBorder="1" applyAlignment="1">
      <alignment horizontal="center" vertical="center" wrapText="1"/>
    </xf>
    <xf numFmtId="10" fontId="15" fillId="0" borderId="30" xfId="0" applyNumberFormat="1" applyFont="1" applyFill="1" applyBorder="1" applyAlignment="1">
      <alignment horizontal="center" vertical="top" wrapText="1"/>
    </xf>
    <xf numFmtId="0" fontId="15" fillId="0" borderId="22" xfId="0" applyFont="1" applyFill="1" applyBorder="1" applyAlignment="1">
      <alignment horizontal="left" vertical="top" wrapText="1"/>
    </xf>
    <xf numFmtId="0" fontId="8" fillId="3" borderId="7" xfId="0" applyFont="1" applyFill="1" applyBorder="1" applyAlignment="1">
      <alignment horizontal="center" vertical="center" wrapText="1"/>
    </xf>
    <xf numFmtId="37" fontId="8" fillId="3" borderId="13" xfId="1" applyNumberFormat="1" applyFont="1" applyFill="1" applyBorder="1" applyAlignment="1">
      <alignment horizontal="center" vertical="center" wrapText="1"/>
    </xf>
    <xf numFmtId="37" fontId="8" fillId="4" borderId="7" xfId="1" applyNumberFormat="1" applyFont="1" applyFill="1" applyBorder="1" applyAlignment="1">
      <alignment horizontal="center" vertical="center" wrapText="1"/>
    </xf>
    <xf numFmtId="37" fontId="15" fillId="0" borderId="18" xfId="1" applyNumberFormat="1" applyFont="1" applyFill="1" applyBorder="1" applyAlignment="1">
      <alignment horizontal="justify" vertical="top" wrapText="1"/>
    </xf>
    <xf numFmtId="37" fontId="15" fillId="0" borderId="13" xfId="0" applyNumberFormat="1" applyFont="1" applyFill="1" applyBorder="1" applyAlignment="1">
      <alignment horizontal="right" vertical="top"/>
    </xf>
    <xf numFmtId="37" fontId="15" fillId="0" borderId="18" xfId="0" applyNumberFormat="1" applyFont="1" applyFill="1" applyBorder="1" applyAlignment="1">
      <alignment horizontal="right" vertical="top"/>
    </xf>
    <xf numFmtId="37" fontId="15" fillId="0" borderId="13" xfId="1" applyNumberFormat="1" applyFont="1" applyFill="1" applyBorder="1" applyAlignment="1">
      <alignment horizontal="justify" vertical="top" wrapText="1"/>
    </xf>
    <xf numFmtId="4" fontId="6" fillId="0" borderId="18" xfId="0" applyNumberFormat="1" applyFont="1" applyBorder="1" applyAlignment="1">
      <alignment horizontal="right" vertical="center" wrapText="1"/>
    </xf>
    <xf numFmtId="4" fontId="6" fillId="0" borderId="22" xfId="0" applyNumberFormat="1" applyFont="1" applyBorder="1" applyAlignment="1">
      <alignment horizontal="right" vertical="center" wrapText="1"/>
    </xf>
    <xf numFmtId="37" fontId="15" fillId="0" borderId="35" xfId="0" applyNumberFormat="1" applyFont="1" applyFill="1" applyBorder="1" applyAlignment="1">
      <alignment horizontal="right" vertical="top"/>
    </xf>
    <xf numFmtId="0" fontId="8" fillId="0" borderId="0" xfId="0" applyFont="1" applyFill="1" applyBorder="1" applyAlignment="1">
      <alignment horizontal="center" wrapText="1"/>
    </xf>
    <xf numFmtId="0" fontId="8" fillId="0" borderId="0" xfId="0" applyFont="1" applyFill="1" applyBorder="1" applyAlignment="1">
      <alignment horizontal="center" wrapText="1"/>
    </xf>
    <xf numFmtId="0" fontId="6" fillId="0" borderId="0" xfId="0" applyFont="1" applyFill="1" applyBorder="1" applyAlignment="1">
      <alignment horizontal="center" wrapText="1"/>
    </xf>
    <xf numFmtId="0" fontId="8" fillId="0" borderId="0" xfId="0" applyFont="1" applyFill="1" applyBorder="1" applyAlignment="1">
      <alignment wrapText="1"/>
    </xf>
    <xf numFmtId="165" fontId="15" fillId="0" borderId="45" xfId="6" applyNumberFormat="1" applyFont="1" applyFill="1" applyBorder="1" applyAlignment="1">
      <alignment horizontal="justify" vertical="top" wrapText="1"/>
    </xf>
    <xf numFmtId="165" fontId="15" fillId="0" borderId="34" xfId="6" applyNumberFormat="1" applyFont="1" applyFill="1" applyBorder="1" applyAlignment="1">
      <alignment horizontal="justify" vertical="top" wrapText="1"/>
    </xf>
    <xf numFmtId="2" fontId="15" fillId="0" borderId="8" xfId="0" applyNumberFormat="1" applyFont="1" applyFill="1" applyBorder="1" applyAlignment="1">
      <alignment horizontal="center" vertical="top" wrapText="1"/>
    </xf>
    <xf numFmtId="2" fontId="14" fillId="0" borderId="9" xfId="0" applyNumberFormat="1" applyFont="1" applyFill="1" applyBorder="1" applyAlignment="1">
      <alignment horizontal="left" vertical="top" wrapText="1"/>
    </xf>
    <xf numFmtId="0" fontId="6" fillId="0" borderId="14" xfId="0" applyFont="1" applyFill="1" applyBorder="1" applyAlignment="1">
      <alignment vertical="top"/>
    </xf>
    <xf numFmtId="0" fontId="6" fillId="0" borderId="47" xfId="0" applyFont="1" applyBorder="1" applyAlignment="1">
      <alignment horizontal="left" vertical="center" wrapText="1"/>
    </xf>
    <xf numFmtId="0" fontId="6" fillId="0" borderId="48" xfId="0" applyFont="1" applyBorder="1" applyAlignment="1">
      <alignment horizontal="left" vertical="center" wrapText="1"/>
    </xf>
    <xf numFmtId="0" fontId="6" fillId="0" borderId="49" xfId="0" applyFont="1" applyBorder="1" applyAlignment="1">
      <alignment horizontal="left" vertical="center" wrapText="1"/>
    </xf>
    <xf numFmtId="0" fontId="6" fillId="0" borderId="17" xfId="0" applyFont="1" applyFill="1" applyBorder="1" applyAlignment="1">
      <alignment vertical="top"/>
    </xf>
    <xf numFmtId="4" fontId="20" fillId="0" borderId="0" xfId="0" applyNumberFormat="1" applyFont="1" applyFill="1" applyBorder="1" applyAlignment="1">
      <alignment vertical="top"/>
    </xf>
    <xf numFmtId="0" fontId="15" fillId="0" borderId="19" xfId="0" applyFont="1" applyFill="1" applyBorder="1" applyAlignment="1">
      <alignment horizontal="center" vertical="top" wrapText="1"/>
    </xf>
    <xf numFmtId="0" fontId="15" fillId="0" borderId="30" xfId="0" applyFont="1" applyFill="1" applyBorder="1" applyAlignment="1">
      <alignment vertical="top" wrapText="1"/>
    </xf>
    <xf numFmtId="0" fontId="6" fillId="0" borderId="27" xfId="0" applyFont="1" applyBorder="1" applyAlignment="1">
      <alignment horizontal="left" vertical="top" wrapText="1"/>
    </xf>
    <xf numFmtId="0" fontId="15" fillId="0" borderId="13" xfId="0" applyFont="1" applyFill="1" applyBorder="1" applyAlignment="1">
      <alignment vertical="top" wrapText="1"/>
    </xf>
    <xf numFmtId="0" fontId="15" fillId="0" borderId="22" xfId="0" applyFont="1" applyFill="1" applyBorder="1" applyAlignment="1">
      <alignment vertical="top" wrapText="1"/>
    </xf>
    <xf numFmtId="0" fontId="6" fillId="0" borderId="7" xfId="0" applyFont="1" applyFill="1" applyBorder="1" applyAlignment="1">
      <alignment horizontal="right" vertical="top" wrapText="1"/>
    </xf>
    <xf numFmtId="37" fontId="6" fillId="0" borderId="7" xfId="1" applyNumberFormat="1" applyFont="1" applyFill="1" applyBorder="1" applyAlignment="1">
      <alignment vertical="top" wrapText="1"/>
    </xf>
    <xf numFmtId="0" fontId="6" fillId="0" borderId="14" xfId="0" applyFont="1" applyFill="1" applyBorder="1" applyAlignment="1">
      <alignment horizontal="right" vertical="top" wrapText="1"/>
    </xf>
    <xf numFmtId="0" fontId="6" fillId="0" borderId="18" xfId="0" applyFont="1" applyFill="1" applyBorder="1" applyAlignment="1">
      <alignment horizontal="right" vertical="top" wrapText="1"/>
    </xf>
    <xf numFmtId="0" fontId="6" fillId="0" borderId="19" xfId="0" applyFont="1" applyFill="1" applyBorder="1" applyAlignment="1">
      <alignment horizontal="right" vertical="top" wrapText="1"/>
    </xf>
    <xf numFmtId="0" fontId="6" fillId="0" borderId="23" xfId="0" applyFont="1" applyFill="1" applyBorder="1" applyAlignment="1">
      <alignment vertical="top" wrapText="1"/>
    </xf>
    <xf numFmtId="37" fontId="6" fillId="0" borderId="21" xfId="1" applyNumberFormat="1" applyFont="1" applyFill="1" applyBorder="1" applyAlignment="1">
      <alignment vertical="top" wrapText="1"/>
    </xf>
    <xf numFmtId="0" fontId="8" fillId="0" borderId="9" xfId="0" applyFont="1" applyFill="1" applyBorder="1" applyAlignment="1">
      <alignment vertical="top" wrapText="1"/>
    </xf>
    <xf numFmtId="0" fontId="6" fillId="0" borderId="9" xfId="0" applyFont="1" applyFill="1" applyBorder="1" applyAlignment="1">
      <alignment vertical="top" wrapText="1"/>
    </xf>
    <xf numFmtId="0" fontId="6" fillId="0" borderId="9" xfId="0" applyFont="1" applyFill="1" applyBorder="1" applyAlignment="1">
      <alignment horizontal="right" vertical="top" wrapText="1"/>
    </xf>
    <xf numFmtId="0" fontId="8" fillId="0" borderId="8" xfId="0" applyFont="1" applyFill="1" applyBorder="1" applyAlignment="1">
      <alignment horizontal="right" vertical="top" wrapText="1"/>
    </xf>
    <xf numFmtId="0" fontId="6" fillId="0" borderId="9" xfId="0" applyFont="1" applyFill="1" applyBorder="1" applyAlignment="1">
      <alignment horizontal="left" vertical="top" wrapText="1"/>
    </xf>
    <xf numFmtId="0" fontId="6" fillId="2" borderId="0" xfId="2" applyFont="1" applyFill="1" applyAlignment="1">
      <alignment vertical="top" wrapText="1"/>
    </xf>
    <xf numFmtId="0" fontId="8" fillId="4" borderId="51" xfId="0" applyFont="1" applyFill="1" applyBorder="1" applyAlignment="1">
      <alignment horizontal="center" vertical="center" wrapText="1"/>
    </xf>
    <xf numFmtId="0" fontId="14" fillId="0" borderId="52" xfId="0" applyFont="1" applyFill="1" applyBorder="1" applyAlignment="1">
      <alignment horizontal="justify" vertical="top" wrapText="1"/>
    </xf>
    <xf numFmtId="0" fontId="15" fillId="0" borderId="53" xfId="0" applyFont="1" applyFill="1" applyBorder="1" applyAlignment="1">
      <alignment horizontal="justify" vertical="top" wrapText="1"/>
    </xf>
    <xf numFmtId="0" fontId="14" fillId="0" borderId="54" xfId="0" applyFont="1" applyFill="1" applyBorder="1" applyAlignment="1">
      <alignment horizontal="justify" vertical="top" wrapText="1"/>
    </xf>
    <xf numFmtId="0" fontId="15" fillId="0" borderId="52" xfId="0" applyFont="1" applyFill="1" applyBorder="1" applyAlignment="1">
      <alignment horizontal="justify" vertical="top" wrapText="1"/>
    </xf>
    <xf numFmtId="0" fontId="15" fillId="0" borderId="51" xfId="0" applyFont="1" applyFill="1" applyBorder="1" applyAlignment="1">
      <alignment horizontal="justify" vertical="top" wrapText="1"/>
    </xf>
    <xf numFmtId="0" fontId="14" fillId="0" borderId="51" xfId="0" applyFont="1" applyFill="1" applyBorder="1" applyAlignment="1">
      <alignment horizontal="justify" vertical="top" wrapText="1"/>
    </xf>
    <xf numFmtId="0" fontId="6" fillId="0" borderId="55" xfId="0" applyFont="1" applyBorder="1" applyAlignment="1">
      <alignment horizontal="left" vertical="top" wrapText="1"/>
    </xf>
    <xf numFmtId="0" fontId="6" fillId="0" borderId="53" xfId="0" applyFont="1" applyBorder="1" applyAlignment="1">
      <alignment horizontal="left" vertical="center" wrapText="1"/>
    </xf>
    <xf numFmtId="0" fontId="15" fillId="0" borderId="45" xfId="0" applyFont="1" applyFill="1" applyBorder="1" applyAlignment="1">
      <alignment horizontal="justify" vertical="top" wrapText="1"/>
    </xf>
    <xf numFmtId="0" fontId="15" fillId="0" borderId="55" xfId="0" applyFont="1" applyFill="1" applyBorder="1" applyAlignment="1">
      <alignment horizontal="justify" vertical="top" wrapText="1"/>
    </xf>
    <xf numFmtId="0" fontId="6" fillId="0" borderId="52" xfId="0" applyFont="1" applyBorder="1" applyAlignment="1">
      <alignment horizontal="left" vertical="center" wrapText="1"/>
    </xf>
    <xf numFmtId="37" fontId="8" fillId="3" borderId="56" xfId="1" applyNumberFormat="1" applyFont="1" applyFill="1" applyBorder="1" applyAlignment="1">
      <alignment horizontal="center" vertical="center" wrapText="1"/>
    </xf>
    <xf numFmtId="37" fontId="8" fillId="4" borderId="51" xfId="1" applyNumberFormat="1" applyFont="1" applyFill="1" applyBorder="1" applyAlignment="1">
      <alignment horizontal="center" vertical="center" wrapText="1"/>
    </xf>
    <xf numFmtId="37" fontId="15" fillId="0" borderId="52" xfId="1" applyNumberFormat="1" applyFont="1" applyFill="1" applyBorder="1" applyAlignment="1">
      <alignment horizontal="justify" vertical="top" wrapText="1"/>
    </xf>
    <xf numFmtId="37" fontId="15" fillId="0" borderId="53" xfId="0" applyNumberFormat="1" applyFont="1" applyFill="1" applyBorder="1" applyAlignment="1">
      <alignment horizontal="right" vertical="top"/>
    </xf>
    <xf numFmtId="37" fontId="15" fillId="0" borderId="54" xfId="0" applyNumberFormat="1" applyFont="1" applyFill="1" applyBorder="1" applyAlignment="1">
      <alignment horizontal="right" vertical="top"/>
    </xf>
    <xf numFmtId="37" fontId="15" fillId="0" borderId="52" xfId="0" applyNumberFormat="1" applyFont="1" applyFill="1" applyBorder="1" applyAlignment="1">
      <alignment horizontal="right" vertical="top"/>
    </xf>
    <xf numFmtId="37" fontId="15" fillId="0" borderId="55" xfId="0" applyNumberFormat="1" applyFont="1" applyFill="1" applyBorder="1" applyAlignment="1">
      <alignment horizontal="right" vertical="top"/>
    </xf>
    <xf numFmtId="0" fontId="15" fillId="0" borderId="15" xfId="0" applyFont="1" applyFill="1" applyBorder="1" applyAlignment="1">
      <alignment horizontal="left" vertical="top" wrapText="1"/>
    </xf>
    <xf numFmtId="0" fontId="15" fillId="0" borderId="26" xfId="0" applyFont="1" applyFill="1" applyBorder="1" applyAlignment="1">
      <alignment horizontal="left" vertical="top" wrapText="1"/>
    </xf>
    <xf numFmtId="0" fontId="15" fillId="0" borderId="13" xfId="0" applyFont="1" applyFill="1" applyBorder="1" applyAlignment="1">
      <alignment horizontal="left" vertical="top" wrapText="1"/>
    </xf>
    <xf numFmtId="0" fontId="15" fillId="0" borderId="18" xfId="0" applyFont="1" applyFill="1" applyBorder="1" applyAlignment="1">
      <alignment horizontal="left" vertical="top" wrapText="1"/>
    </xf>
    <xf numFmtId="0" fontId="12" fillId="0" borderId="0" xfId="0" applyFont="1" applyFill="1" applyBorder="1" applyAlignment="1">
      <alignment horizontal="center" vertical="center"/>
    </xf>
    <xf numFmtId="0" fontId="8" fillId="0" borderId="0" xfId="0" applyFont="1" applyFill="1" applyBorder="1" applyAlignment="1">
      <alignment horizontal="center" vertical="top"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15" fillId="0" borderId="23" xfId="0" applyFont="1" applyFill="1" applyBorder="1" applyAlignment="1">
      <alignment horizontal="left" vertical="top" wrapText="1"/>
    </xf>
    <xf numFmtId="0" fontId="8" fillId="0" borderId="0" xfId="0" applyFont="1" applyFill="1" applyBorder="1" applyAlignment="1">
      <alignment horizontal="right" vertical="top" wrapText="1"/>
    </xf>
    <xf numFmtId="0" fontId="8" fillId="0" borderId="0" xfId="0" applyFont="1" applyFill="1" applyBorder="1" applyAlignment="1">
      <alignment horizontal="justify" vertical="center" wrapText="1"/>
    </xf>
    <xf numFmtId="0" fontId="8" fillId="0" borderId="0" xfId="0" applyFont="1" applyFill="1" applyBorder="1" applyAlignment="1">
      <alignment horizontal="left" vertical="top" wrapText="1"/>
    </xf>
    <xf numFmtId="0" fontId="8" fillId="0" borderId="0" xfId="0" applyFont="1" applyFill="1" applyBorder="1" applyAlignment="1">
      <alignment horizontal="center" vertical="center" wrapText="1"/>
    </xf>
    <xf numFmtId="0" fontId="19" fillId="0" borderId="0" xfId="0" applyFont="1" applyFill="1" applyBorder="1" applyAlignment="1">
      <alignment horizontal="center" vertical="top" wrapText="1"/>
    </xf>
    <xf numFmtId="0" fontId="6" fillId="2" borderId="0" xfId="2" applyFont="1" applyFill="1" applyAlignment="1">
      <alignment horizontal="justify" vertical="center" wrapText="1"/>
    </xf>
    <xf numFmtId="0" fontId="6" fillId="2" borderId="0" xfId="2" applyFont="1" applyFill="1" applyAlignment="1">
      <alignment horizontal="justify" vertical="top" wrapText="1"/>
    </xf>
    <xf numFmtId="0" fontId="10" fillId="2" borderId="0" xfId="2" applyFont="1" applyFill="1" applyAlignment="1">
      <alignment horizontal="center" vertical="center"/>
    </xf>
    <xf numFmtId="0" fontId="18" fillId="2" borderId="0" xfId="2" applyFont="1" applyFill="1" applyAlignment="1">
      <alignment horizontal="center" vertical="center"/>
    </xf>
    <xf numFmtId="0" fontId="8" fillId="2" borderId="0" xfId="2" applyFont="1" applyFill="1" applyAlignment="1">
      <alignment horizontal="center"/>
    </xf>
    <xf numFmtId="0" fontId="3" fillId="2" borderId="0" xfId="2" applyFont="1" applyFill="1" applyAlignment="1">
      <alignment horizontal="center"/>
    </xf>
    <xf numFmtId="0" fontId="6" fillId="2" borderId="0" xfId="2" applyFont="1" applyFill="1" applyAlignment="1">
      <alignment horizontal="left" vertical="top" wrapText="1"/>
    </xf>
    <xf numFmtId="0" fontId="6" fillId="2" borderId="0" xfId="2" applyFont="1" applyFill="1" applyAlignment="1">
      <alignment horizontal="justify" wrapText="1"/>
    </xf>
    <xf numFmtId="0" fontId="15" fillId="0" borderId="43" xfId="0" applyFont="1" applyFill="1" applyBorder="1" applyAlignment="1">
      <alignment horizontal="center" vertical="top" wrapText="1"/>
    </xf>
    <xf numFmtId="0" fontId="15" fillId="0" borderId="44" xfId="0" applyFont="1" applyFill="1" applyBorder="1" applyAlignment="1">
      <alignment horizontal="center" vertical="top" wrapText="1"/>
    </xf>
    <xf numFmtId="0" fontId="15" fillId="0" borderId="32" xfId="0" applyFont="1" applyFill="1" applyBorder="1" applyAlignment="1">
      <alignment horizontal="left" vertical="top" wrapText="1"/>
    </xf>
    <xf numFmtId="0" fontId="15" fillId="0" borderId="19" xfId="0" applyFont="1" applyFill="1" applyBorder="1" applyAlignment="1">
      <alignment horizontal="center" vertical="top" wrapText="1"/>
    </xf>
    <xf numFmtId="0" fontId="15" fillId="0" borderId="14" xfId="0" applyFont="1" applyFill="1" applyBorder="1" applyAlignment="1">
      <alignment horizontal="center" vertical="top" wrapText="1"/>
    </xf>
    <xf numFmtId="0" fontId="15" fillId="0" borderId="31" xfId="0" applyFont="1" applyFill="1" applyBorder="1" applyAlignment="1">
      <alignment horizontal="center" vertical="top" wrapText="1"/>
    </xf>
    <xf numFmtId="0" fontId="15" fillId="0" borderId="30" xfId="0" applyFont="1" applyFill="1" applyBorder="1" applyAlignment="1">
      <alignment horizontal="left" vertical="top"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0" borderId="0" xfId="0" applyFont="1" applyFill="1" applyBorder="1" applyAlignment="1">
      <alignment horizontal="center" wrapText="1"/>
    </xf>
    <xf numFmtId="0" fontId="8" fillId="3" borderId="46" xfId="0" applyFont="1" applyFill="1" applyBorder="1" applyAlignment="1">
      <alignment horizontal="center" vertical="center" wrapText="1"/>
    </xf>
    <xf numFmtId="0" fontId="8" fillId="3" borderId="50" xfId="0" applyFont="1" applyFill="1" applyBorder="1" applyAlignment="1">
      <alignment horizontal="center" vertical="center" wrapText="1"/>
    </xf>
  </cellXfs>
  <cellStyles count="7">
    <cellStyle name="Comma" xfId="6" builtinId="3"/>
    <cellStyle name="Comma [0]" xfId="1" builtinId="6"/>
    <cellStyle name="Normal" xfId="0" builtinId="0"/>
    <cellStyle name="Normal 2" xfId="2"/>
    <cellStyle name="Normal 2 2" xfId="3"/>
    <cellStyle name="Normal 2 3" xfId="4"/>
    <cellStyle name="Normal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1504949</xdr:colOff>
      <xdr:row>0</xdr:row>
      <xdr:rowOff>0</xdr:rowOff>
    </xdr:from>
    <xdr:to>
      <xdr:col>2</xdr:col>
      <xdr:colOff>57149</xdr:colOff>
      <xdr:row>2</xdr:row>
      <xdr:rowOff>85725</xdr:rowOff>
    </xdr:to>
    <xdr:pic>
      <xdr:nvPicPr>
        <xdr:cNvPr id="2" name="Picture 1"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6000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1219199</xdr:colOff>
      <xdr:row>3</xdr:row>
      <xdr:rowOff>114300</xdr:rowOff>
    </xdr:from>
    <xdr:to>
      <xdr:col>3</xdr:col>
      <xdr:colOff>390524</xdr:colOff>
      <xdr:row>10</xdr:row>
      <xdr:rowOff>103556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49" y="742950"/>
          <a:ext cx="981075" cy="1322756"/>
        </a:xfrm>
        <a:prstGeom prst="rect">
          <a:avLst/>
        </a:prstGeom>
        <a:noFill/>
        <a:ln>
          <a:noFill/>
        </a:ln>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1219199</xdr:colOff>
      <xdr:row>3</xdr:row>
      <xdr:rowOff>114300</xdr:rowOff>
    </xdr:from>
    <xdr:to>
      <xdr:col>3</xdr:col>
      <xdr:colOff>390524</xdr:colOff>
      <xdr:row>10</xdr:row>
      <xdr:rowOff>103556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49" y="742950"/>
          <a:ext cx="981075" cy="1322756"/>
        </a:xfrm>
        <a:prstGeom prst="rect">
          <a:avLst/>
        </a:prstGeom>
        <a:noFill/>
        <a:ln>
          <a:noFill/>
        </a:ln>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1219200</xdr:colOff>
      <xdr:row>3</xdr:row>
      <xdr:rowOff>114300</xdr:rowOff>
    </xdr:from>
    <xdr:to>
      <xdr:col>3</xdr:col>
      <xdr:colOff>361950</xdr:colOff>
      <xdr:row>10</xdr:row>
      <xdr:rowOff>103556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50" y="742950"/>
          <a:ext cx="952500" cy="1322756"/>
        </a:xfrm>
        <a:prstGeom prst="rect">
          <a:avLst/>
        </a:prstGeom>
        <a:noFill/>
        <a:ln>
          <a:noFill/>
        </a:ln>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1219200</xdr:colOff>
      <xdr:row>3</xdr:row>
      <xdr:rowOff>114300</xdr:rowOff>
    </xdr:from>
    <xdr:to>
      <xdr:col>3</xdr:col>
      <xdr:colOff>381000</xdr:colOff>
      <xdr:row>10</xdr:row>
      <xdr:rowOff>103556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50" y="742950"/>
          <a:ext cx="971550" cy="1322756"/>
        </a:xfrm>
        <a:prstGeom prst="rect">
          <a:avLst/>
        </a:prstGeom>
        <a:noFill/>
        <a:ln>
          <a:noFill/>
        </a:ln>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1219199</xdr:colOff>
      <xdr:row>3</xdr:row>
      <xdr:rowOff>114300</xdr:rowOff>
    </xdr:from>
    <xdr:to>
      <xdr:col>3</xdr:col>
      <xdr:colOff>409574</xdr:colOff>
      <xdr:row>10</xdr:row>
      <xdr:rowOff>103556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49" y="742950"/>
          <a:ext cx="1000125" cy="1322756"/>
        </a:xfrm>
        <a:prstGeom prst="rect">
          <a:avLst/>
        </a:prstGeom>
        <a:noFill/>
        <a:ln>
          <a:noFill/>
        </a:ln>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1219200</xdr:colOff>
      <xdr:row>3</xdr:row>
      <xdr:rowOff>114300</xdr:rowOff>
    </xdr:from>
    <xdr:to>
      <xdr:col>3</xdr:col>
      <xdr:colOff>514350</xdr:colOff>
      <xdr:row>10</xdr:row>
      <xdr:rowOff>103556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50" y="742950"/>
          <a:ext cx="1104900" cy="1322756"/>
        </a:xfrm>
        <a:prstGeom prst="rect">
          <a:avLst/>
        </a:prstGeom>
        <a:noFill/>
        <a:ln>
          <a:noFill/>
        </a:ln>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1219200</xdr:colOff>
      <xdr:row>3</xdr:row>
      <xdr:rowOff>114300</xdr:rowOff>
    </xdr:from>
    <xdr:to>
      <xdr:col>3</xdr:col>
      <xdr:colOff>428625</xdr:colOff>
      <xdr:row>10</xdr:row>
      <xdr:rowOff>103556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50" y="742950"/>
          <a:ext cx="1019175" cy="1322756"/>
        </a:xfrm>
        <a:prstGeom prst="rect">
          <a:avLst/>
        </a:prstGeom>
        <a:noFill/>
        <a:ln>
          <a:noFill/>
        </a:ln>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xdr:col>
      <xdr:colOff>1219199</xdr:colOff>
      <xdr:row>3</xdr:row>
      <xdr:rowOff>114300</xdr:rowOff>
    </xdr:from>
    <xdr:to>
      <xdr:col>3</xdr:col>
      <xdr:colOff>409574</xdr:colOff>
      <xdr:row>10</xdr:row>
      <xdr:rowOff>103556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49" y="742950"/>
          <a:ext cx="1000125" cy="1322756"/>
        </a:xfrm>
        <a:prstGeom prst="rect">
          <a:avLst/>
        </a:prstGeom>
        <a:noFill/>
        <a:ln>
          <a:noFill/>
        </a:ln>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1504949</xdr:colOff>
      <xdr:row>0</xdr:row>
      <xdr:rowOff>0</xdr:rowOff>
    </xdr:from>
    <xdr:to>
      <xdr:col>2</xdr:col>
      <xdr:colOff>57149</xdr:colOff>
      <xdr:row>2</xdr:row>
      <xdr:rowOff>85725</xdr:rowOff>
    </xdr:to>
    <xdr:pic>
      <xdr:nvPicPr>
        <xdr:cNvPr id="2" name="Picture 1"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6000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1504949</xdr:colOff>
      <xdr:row>0</xdr:row>
      <xdr:rowOff>0</xdr:rowOff>
    </xdr:from>
    <xdr:to>
      <xdr:col>2</xdr:col>
      <xdr:colOff>57149</xdr:colOff>
      <xdr:row>2</xdr:row>
      <xdr:rowOff>85725</xdr:rowOff>
    </xdr:to>
    <xdr:pic>
      <xdr:nvPicPr>
        <xdr:cNvPr id="2" name="Picture 1"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6000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1219200</xdr:colOff>
      <xdr:row>3</xdr:row>
      <xdr:rowOff>114300</xdr:rowOff>
    </xdr:from>
    <xdr:to>
      <xdr:col>3</xdr:col>
      <xdr:colOff>347600</xdr:colOff>
      <xdr:row>10</xdr:row>
      <xdr:rowOff>103556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50" y="742950"/>
          <a:ext cx="938150" cy="1322756"/>
        </a:xfrm>
        <a:prstGeom prst="rect">
          <a:avLst/>
        </a:prstGeom>
        <a:noFill/>
        <a:ln>
          <a:noFill/>
        </a:ln>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1504949</xdr:colOff>
      <xdr:row>0</xdr:row>
      <xdr:rowOff>0</xdr:rowOff>
    </xdr:from>
    <xdr:to>
      <xdr:col>2</xdr:col>
      <xdr:colOff>57149</xdr:colOff>
      <xdr:row>2</xdr:row>
      <xdr:rowOff>85725</xdr:rowOff>
    </xdr:to>
    <xdr:pic>
      <xdr:nvPicPr>
        <xdr:cNvPr id="2" name="Picture 1"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6000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1504949</xdr:colOff>
      <xdr:row>0</xdr:row>
      <xdr:rowOff>0</xdr:rowOff>
    </xdr:from>
    <xdr:to>
      <xdr:col>2</xdr:col>
      <xdr:colOff>57149</xdr:colOff>
      <xdr:row>2</xdr:row>
      <xdr:rowOff>85725</xdr:rowOff>
    </xdr:to>
    <xdr:pic>
      <xdr:nvPicPr>
        <xdr:cNvPr id="2" name="Picture 1"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6000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1504949</xdr:colOff>
      <xdr:row>0</xdr:row>
      <xdr:rowOff>0</xdr:rowOff>
    </xdr:from>
    <xdr:to>
      <xdr:col>2</xdr:col>
      <xdr:colOff>57149</xdr:colOff>
      <xdr:row>2</xdr:row>
      <xdr:rowOff>85725</xdr:rowOff>
    </xdr:to>
    <xdr:pic>
      <xdr:nvPicPr>
        <xdr:cNvPr id="2" name="Picture 1"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6000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1</xdr:col>
      <xdr:colOff>1504949</xdr:colOff>
      <xdr:row>0</xdr:row>
      <xdr:rowOff>0</xdr:rowOff>
    </xdr:from>
    <xdr:to>
      <xdr:col>2</xdr:col>
      <xdr:colOff>57149</xdr:colOff>
      <xdr:row>2</xdr:row>
      <xdr:rowOff>85725</xdr:rowOff>
    </xdr:to>
    <xdr:pic>
      <xdr:nvPicPr>
        <xdr:cNvPr id="2" name="Picture 1"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6000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1</xdr:col>
      <xdr:colOff>1504949</xdr:colOff>
      <xdr:row>0</xdr:row>
      <xdr:rowOff>0</xdr:rowOff>
    </xdr:from>
    <xdr:to>
      <xdr:col>2</xdr:col>
      <xdr:colOff>57149</xdr:colOff>
      <xdr:row>2</xdr:row>
      <xdr:rowOff>85725</xdr:rowOff>
    </xdr:to>
    <xdr:pic>
      <xdr:nvPicPr>
        <xdr:cNvPr id="2" name="Picture 1"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6000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1</xdr:col>
      <xdr:colOff>1504949</xdr:colOff>
      <xdr:row>0</xdr:row>
      <xdr:rowOff>0</xdr:rowOff>
    </xdr:from>
    <xdr:to>
      <xdr:col>2</xdr:col>
      <xdr:colOff>57149</xdr:colOff>
      <xdr:row>2</xdr:row>
      <xdr:rowOff>85725</xdr:rowOff>
    </xdr:to>
    <xdr:pic>
      <xdr:nvPicPr>
        <xdr:cNvPr id="2" name="Picture 1"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6000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1</xdr:col>
      <xdr:colOff>1504949</xdr:colOff>
      <xdr:row>0</xdr:row>
      <xdr:rowOff>0</xdr:rowOff>
    </xdr:from>
    <xdr:to>
      <xdr:col>2</xdr:col>
      <xdr:colOff>57149</xdr:colOff>
      <xdr:row>2</xdr:row>
      <xdr:rowOff>85725</xdr:rowOff>
    </xdr:to>
    <xdr:pic>
      <xdr:nvPicPr>
        <xdr:cNvPr id="2" name="Picture 1"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6000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1</xdr:col>
      <xdr:colOff>1504949</xdr:colOff>
      <xdr:row>0</xdr:row>
      <xdr:rowOff>0</xdr:rowOff>
    </xdr:from>
    <xdr:to>
      <xdr:col>2</xdr:col>
      <xdr:colOff>57149</xdr:colOff>
      <xdr:row>2</xdr:row>
      <xdr:rowOff>85725</xdr:rowOff>
    </xdr:to>
    <xdr:pic>
      <xdr:nvPicPr>
        <xdr:cNvPr id="2" name="Picture 1"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6000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1</xdr:col>
      <xdr:colOff>1504949</xdr:colOff>
      <xdr:row>0</xdr:row>
      <xdr:rowOff>0</xdr:rowOff>
    </xdr:from>
    <xdr:to>
      <xdr:col>2</xdr:col>
      <xdr:colOff>57149</xdr:colOff>
      <xdr:row>2</xdr:row>
      <xdr:rowOff>85725</xdr:rowOff>
    </xdr:to>
    <xdr:pic>
      <xdr:nvPicPr>
        <xdr:cNvPr id="2" name="Picture 1"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6000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1</xdr:col>
      <xdr:colOff>1504949</xdr:colOff>
      <xdr:row>0</xdr:row>
      <xdr:rowOff>0</xdr:rowOff>
    </xdr:from>
    <xdr:to>
      <xdr:col>2</xdr:col>
      <xdr:colOff>57149</xdr:colOff>
      <xdr:row>2</xdr:row>
      <xdr:rowOff>85725</xdr:rowOff>
    </xdr:to>
    <xdr:pic>
      <xdr:nvPicPr>
        <xdr:cNvPr id="2" name="Picture 1"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6000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1219200</xdr:colOff>
      <xdr:row>3</xdr:row>
      <xdr:rowOff>114300</xdr:rowOff>
    </xdr:from>
    <xdr:to>
      <xdr:col>3</xdr:col>
      <xdr:colOff>347600</xdr:colOff>
      <xdr:row>10</xdr:row>
      <xdr:rowOff>103556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50" y="742950"/>
          <a:ext cx="938150" cy="1322756"/>
        </a:xfrm>
        <a:prstGeom prst="rect">
          <a:avLst/>
        </a:prstGeom>
        <a:noFill/>
        <a:ln>
          <a:noFill/>
        </a:ln>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1</xdr:col>
      <xdr:colOff>1504949</xdr:colOff>
      <xdr:row>0</xdr:row>
      <xdr:rowOff>0</xdr:rowOff>
    </xdr:from>
    <xdr:to>
      <xdr:col>2</xdr:col>
      <xdr:colOff>57149</xdr:colOff>
      <xdr:row>2</xdr:row>
      <xdr:rowOff>85725</xdr:rowOff>
    </xdr:to>
    <xdr:pic>
      <xdr:nvPicPr>
        <xdr:cNvPr id="2" name="Picture 1"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6000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xdr:from>
      <xdr:col>1</xdr:col>
      <xdr:colOff>1504949</xdr:colOff>
      <xdr:row>0</xdr:row>
      <xdr:rowOff>0</xdr:rowOff>
    </xdr:from>
    <xdr:to>
      <xdr:col>2</xdr:col>
      <xdr:colOff>57149</xdr:colOff>
      <xdr:row>2</xdr:row>
      <xdr:rowOff>85725</xdr:rowOff>
    </xdr:to>
    <xdr:pic>
      <xdr:nvPicPr>
        <xdr:cNvPr id="2" name="Picture 1"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6000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xdr:from>
      <xdr:col>1</xdr:col>
      <xdr:colOff>1504949</xdr:colOff>
      <xdr:row>0</xdr:row>
      <xdr:rowOff>0</xdr:rowOff>
    </xdr:from>
    <xdr:to>
      <xdr:col>2</xdr:col>
      <xdr:colOff>57149</xdr:colOff>
      <xdr:row>2</xdr:row>
      <xdr:rowOff>85725</xdr:rowOff>
    </xdr:to>
    <xdr:pic>
      <xdr:nvPicPr>
        <xdr:cNvPr id="2" name="Picture 1"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6000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2</xdr:col>
      <xdr:colOff>1219200</xdr:colOff>
      <xdr:row>3</xdr:row>
      <xdr:rowOff>114300</xdr:rowOff>
    </xdr:from>
    <xdr:to>
      <xdr:col>3</xdr:col>
      <xdr:colOff>381000</xdr:colOff>
      <xdr:row>10</xdr:row>
      <xdr:rowOff>103556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50" y="742950"/>
          <a:ext cx="971550" cy="1322756"/>
        </a:xfrm>
        <a:prstGeom prst="rect">
          <a:avLst/>
        </a:prstGeom>
        <a:noFill/>
        <a:ln>
          <a:noFill/>
        </a:ln>
        <a:extLst/>
      </xdr:spPr>
    </xdr:pic>
    <xdr:clientData/>
  </xdr:twoCellAnchor>
</xdr:wsDr>
</file>

<file path=xl/drawings/drawing34.xml><?xml version="1.0" encoding="utf-8"?>
<xdr:wsDr xmlns:xdr="http://schemas.openxmlformats.org/drawingml/2006/spreadsheetDrawing" xmlns:a="http://schemas.openxmlformats.org/drawingml/2006/main">
  <xdr:twoCellAnchor>
    <xdr:from>
      <xdr:col>1</xdr:col>
      <xdr:colOff>1504949</xdr:colOff>
      <xdr:row>0</xdr:row>
      <xdr:rowOff>0</xdr:rowOff>
    </xdr:from>
    <xdr:to>
      <xdr:col>2</xdr:col>
      <xdr:colOff>57149</xdr:colOff>
      <xdr:row>2</xdr:row>
      <xdr:rowOff>85725</xdr:rowOff>
    </xdr:to>
    <xdr:pic>
      <xdr:nvPicPr>
        <xdr:cNvPr id="2" name="Picture 1"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847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2</xdr:col>
      <xdr:colOff>1219200</xdr:colOff>
      <xdr:row>3</xdr:row>
      <xdr:rowOff>114300</xdr:rowOff>
    </xdr:from>
    <xdr:to>
      <xdr:col>3</xdr:col>
      <xdr:colOff>347600</xdr:colOff>
      <xdr:row>10</xdr:row>
      <xdr:rowOff>103556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50" y="742950"/>
          <a:ext cx="938150" cy="1322756"/>
        </a:xfrm>
        <a:prstGeom prst="rect">
          <a:avLst/>
        </a:prstGeom>
        <a:noFill/>
        <a:ln>
          <a:noFill/>
        </a:ln>
        <a:extLst/>
      </xdr:spPr>
    </xdr:pic>
    <xdr:clientData/>
  </xdr:twoCellAnchor>
</xdr:wsDr>
</file>

<file path=xl/drawings/drawing36.xml><?xml version="1.0" encoding="utf-8"?>
<xdr:wsDr xmlns:xdr="http://schemas.openxmlformats.org/drawingml/2006/spreadsheetDrawing" xmlns:a="http://schemas.openxmlformats.org/drawingml/2006/main">
  <xdr:twoCellAnchor>
    <xdr:from>
      <xdr:col>1</xdr:col>
      <xdr:colOff>1504949</xdr:colOff>
      <xdr:row>0</xdr:row>
      <xdr:rowOff>0</xdr:rowOff>
    </xdr:from>
    <xdr:to>
      <xdr:col>2</xdr:col>
      <xdr:colOff>57149</xdr:colOff>
      <xdr:row>2</xdr:row>
      <xdr:rowOff>85725</xdr:rowOff>
    </xdr:to>
    <xdr:pic>
      <xdr:nvPicPr>
        <xdr:cNvPr id="2" name="Picture 1"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8953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1504949</xdr:colOff>
      <xdr:row>0</xdr:row>
      <xdr:rowOff>0</xdr:rowOff>
    </xdr:from>
    <xdr:to>
      <xdr:col>2</xdr:col>
      <xdr:colOff>57149</xdr:colOff>
      <xdr:row>2</xdr:row>
      <xdr:rowOff>85725</xdr:rowOff>
    </xdr:to>
    <xdr:pic>
      <xdr:nvPicPr>
        <xdr:cNvPr id="3" name="Picture 2"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847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2</xdr:col>
      <xdr:colOff>1219200</xdr:colOff>
      <xdr:row>3</xdr:row>
      <xdr:rowOff>114300</xdr:rowOff>
    </xdr:from>
    <xdr:to>
      <xdr:col>3</xdr:col>
      <xdr:colOff>381000</xdr:colOff>
      <xdr:row>10</xdr:row>
      <xdr:rowOff>103556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50" y="742950"/>
          <a:ext cx="971550" cy="1322756"/>
        </a:xfrm>
        <a:prstGeom prst="rect">
          <a:avLst/>
        </a:prstGeom>
        <a:noFill/>
        <a:ln>
          <a:noFill/>
        </a:ln>
        <a:extLst/>
      </xdr:spPr>
    </xdr:pic>
    <xdr:clientData/>
  </xdr:twoCellAnchor>
</xdr:wsDr>
</file>

<file path=xl/drawings/drawing38.xml><?xml version="1.0" encoding="utf-8"?>
<xdr:wsDr xmlns:xdr="http://schemas.openxmlformats.org/drawingml/2006/spreadsheetDrawing" xmlns:a="http://schemas.openxmlformats.org/drawingml/2006/main">
  <xdr:twoCellAnchor>
    <xdr:from>
      <xdr:col>1</xdr:col>
      <xdr:colOff>1504949</xdr:colOff>
      <xdr:row>0</xdr:row>
      <xdr:rowOff>0</xdr:rowOff>
    </xdr:from>
    <xdr:to>
      <xdr:col>2</xdr:col>
      <xdr:colOff>57149</xdr:colOff>
      <xdr:row>2</xdr:row>
      <xdr:rowOff>85725</xdr:rowOff>
    </xdr:to>
    <xdr:pic>
      <xdr:nvPicPr>
        <xdr:cNvPr id="2" name="Picture 1"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838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2</xdr:col>
      <xdr:colOff>1219200</xdr:colOff>
      <xdr:row>3</xdr:row>
      <xdr:rowOff>114300</xdr:rowOff>
    </xdr:from>
    <xdr:to>
      <xdr:col>3</xdr:col>
      <xdr:colOff>381000</xdr:colOff>
      <xdr:row>10</xdr:row>
      <xdr:rowOff>103556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50" y="742950"/>
          <a:ext cx="971550" cy="1322756"/>
        </a:xfrm>
        <a:prstGeom prst="rect">
          <a:avLst/>
        </a:prstGeom>
        <a:noFill/>
        <a:ln>
          <a:noFill/>
        </a:ln>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1219200</xdr:colOff>
      <xdr:row>3</xdr:row>
      <xdr:rowOff>114300</xdr:rowOff>
    </xdr:from>
    <xdr:to>
      <xdr:col>3</xdr:col>
      <xdr:colOff>381000</xdr:colOff>
      <xdr:row>10</xdr:row>
      <xdr:rowOff>103556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50" y="742950"/>
          <a:ext cx="971550" cy="1322756"/>
        </a:xfrm>
        <a:prstGeom prst="rect">
          <a:avLst/>
        </a:prstGeom>
        <a:noFill/>
        <a:ln>
          <a:noFill/>
        </a:ln>
        <a:extLst/>
      </xdr:spPr>
    </xdr:pic>
    <xdr:clientData/>
  </xdr:twoCellAnchor>
</xdr:wsDr>
</file>

<file path=xl/drawings/drawing40.xml><?xml version="1.0" encoding="utf-8"?>
<xdr:wsDr xmlns:xdr="http://schemas.openxmlformats.org/drawingml/2006/spreadsheetDrawing" xmlns:a="http://schemas.openxmlformats.org/drawingml/2006/main">
  <xdr:twoCellAnchor>
    <xdr:from>
      <xdr:col>1</xdr:col>
      <xdr:colOff>1504949</xdr:colOff>
      <xdr:row>0</xdr:row>
      <xdr:rowOff>0</xdr:rowOff>
    </xdr:from>
    <xdr:to>
      <xdr:col>2</xdr:col>
      <xdr:colOff>57149</xdr:colOff>
      <xdr:row>2</xdr:row>
      <xdr:rowOff>85725</xdr:rowOff>
    </xdr:to>
    <xdr:pic>
      <xdr:nvPicPr>
        <xdr:cNvPr id="2" name="Picture 1"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8953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1504949</xdr:colOff>
      <xdr:row>0</xdr:row>
      <xdr:rowOff>0</xdr:rowOff>
    </xdr:from>
    <xdr:to>
      <xdr:col>2</xdr:col>
      <xdr:colOff>57149</xdr:colOff>
      <xdr:row>2</xdr:row>
      <xdr:rowOff>85725</xdr:rowOff>
    </xdr:to>
    <xdr:pic>
      <xdr:nvPicPr>
        <xdr:cNvPr id="3" name="Picture 2"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7810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2</xdr:col>
      <xdr:colOff>1219200</xdr:colOff>
      <xdr:row>3</xdr:row>
      <xdr:rowOff>114300</xdr:rowOff>
    </xdr:from>
    <xdr:to>
      <xdr:col>3</xdr:col>
      <xdr:colOff>381000</xdr:colOff>
      <xdr:row>10</xdr:row>
      <xdr:rowOff>103556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50" y="742950"/>
          <a:ext cx="971550" cy="1322756"/>
        </a:xfrm>
        <a:prstGeom prst="rect">
          <a:avLst/>
        </a:prstGeom>
        <a:noFill/>
        <a:ln>
          <a:noFill/>
        </a:ln>
        <a:extLst/>
      </xdr:spPr>
    </xdr:pic>
    <xdr:clientData/>
  </xdr:twoCellAnchor>
</xdr:wsDr>
</file>

<file path=xl/drawings/drawing42.xml><?xml version="1.0" encoding="utf-8"?>
<xdr:wsDr xmlns:xdr="http://schemas.openxmlformats.org/drawingml/2006/spreadsheetDrawing" xmlns:a="http://schemas.openxmlformats.org/drawingml/2006/main">
  <xdr:twoCellAnchor>
    <xdr:from>
      <xdr:col>1</xdr:col>
      <xdr:colOff>1504949</xdr:colOff>
      <xdr:row>0</xdr:row>
      <xdr:rowOff>0</xdr:rowOff>
    </xdr:from>
    <xdr:to>
      <xdr:col>2</xdr:col>
      <xdr:colOff>57149</xdr:colOff>
      <xdr:row>2</xdr:row>
      <xdr:rowOff>85725</xdr:rowOff>
    </xdr:to>
    <xdr:pic>
      <xdr:nvPicPr>
        <xdr:cNvPr id="2" name="Picture 1"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7239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2</xdr:col>
      <xdr:colOff>1219200</xdr:colOff>
      <xdr:row>3</xdr:row>
      <xdr:rowOff>114300</xdr:rowOff>
    </xdr:from>
    <xdr:to>
      <xdr:col>3</xdr:col>
      <xdr:colOff>381000</xdr:colOff>
      <xdr:row>10</xdr:row>
      <xdr:rowOff>103556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50" y="742950"/>
          <a:ext cx="971550" cy="1322756"/>
        </a:xfrm>
        <a:prstGeom prst="rect">
          <a:avLst/>
        </a:prstGeom>
        <a:noFill/>
        <a:ln>
          <a:noFill/>
        </a:ln>
        <a:extLst/>
      </xdr:spPr>
    </xdr:pic>
    <xdr:clientData/>
  </xdr:twoCellAnchor>
</xdr:wsDr>
</file>

<file path=xl/drawings/drawing44.xml><?xml version="1.0" encoding="utf-8"?>
<xdr:wsDr xmlns:xdr="http://schemas.openxmlformats.org/drawingml/2006/spreadsheetDrawing" xmlns:a="http://schemas.openxmlformats.org/drawingml/2006/main">
  <xdr:twoCellAnchor>
    <xdr:from>
      <xdr:col>1</xdr:col>
      <xdr:colOff>1504949</xdr:colOff>
      <xdr:row>0</xdr:row>
      <xdr:rowOff>0</xdr:rowOff>
    </xdr:from>
    <xdr:to>
      <xdr:col>2</xdr:col>
      <xdr:colOff>57149</xdr:colOff>
      <xdr:row>2</xdr:row>
      <xdr:rowOff>85725</xdr:rowOff>
    </xdr:to>
    <xdr:pic>
      <xdr:nvPicPr>
        <xdr:cNvPr id="2" name="Picture 1"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7429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1504949</xdr:colOff>
      <xdr:row>0</xdr:row>
      <xdr:rowOff>0</xdr:rowOff>
    </xdr:from>
    <xdr:to>
      <xdr:col>2</xdr:col>
      <xdr:colOff>57149</xdr:colOff>
      <xdr:row>2</xdr:row>
      <xdr:rowOff>85725</xdr:rowOff>
    </xdr:to>
    <xdr:pic>
      <xdr:nvPicPr>
        <xdr:cNvPr id="3" name="Picture 2"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7429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2</xdr:col>
      <xdr:colOff>1219200</xdr:colOff>
      <xdr:row>3</xdr:row>
      <xdr:rowOff>114300</xdr:rowOff>
    </xdr:from>
    <xdr:to>
      <xdr:col>3</xdr:col>
      <xdr:colOff>381000</xdr:colOff>
      <xdr:row>10</xdr:row>
      <xdr:rowOff>103556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50" y="742950"/>
          <a:ext cx="971550" cy="1322756"/>
        </a:xfrm>
        <a:prstGeom prst="rect">
          <a:avLst/>
        </a:prstGeom>
        <a:noFill/>
        <a:ln>
          <a:noFill/>
        </a:ln>
        <a:extLst/>
      </xdr:spPr>
    </xdr:pic>
    <xdr:clientData/>
  </xdr:twoCellAnchor>
</xdr:wsDr>
</file>

<file path=xl/drawings/drawing46.xml><?xml version="1.0" encoding="utf-8"?>
<xdr:wsDr xmlns:xdr="http://schemas.openxmlformats.org/drawingml/2006/spreadsheetDrawing" xmlns:a="http://schemas.openxmlformats.org/drawingml/2006/main">
  <xdr:twoCellAnchor>
    <xdr:from>
      <xdr:col>1</xdr:col>
      <xdr:colOff>1504949</xdr:colOff>
      <xdr:row>0</xdr:row>
      <xdr:rowOff>0</xdr:rowOff>
    </xdr:from>
    <xdr:to>
      <xdr:col>2</xdr:col>
      <xdr:colOff>57149</xdr:colOff>
      <xdr:row>2</xdr:row>
      <xdr:rowOff>85725</xdr:rowOff>
    </xdr:to>
    <xdr:pic>
      <xdr:nvPicPr>
        <xdr:cNvPr id="2" name="Picture 1"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8953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1504949</xdr:colOff>
      <xdr:row>0</xdr:row>
      <xdr:rowOff>0</xdr:rowOff>
    </xdr:from>
    <xdr:to>
      <xdr:col>2</xdr:col>
      <xdr:colOff>57149</xdr:colOff>
      <xdr:row>2</xdr:row>
      <xdr:rowOff>85725</xdr:rowOff>
    </xdr:to>
    <xdr:pic>
      <xdr:nvPicPr>
        <xdr:cNvPr id="3" name="Picture 2"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7429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2</xdr:col>
      <xdr:colOff>1219200</xdr:colOff>
      <xdr:row>3</xdr:row>
      <xdr:rowOff>114300</xdr:rowOff>
    </xdr:from>
    <xdr:to>
      <xdr:col>3</xdr:col>
      <xdr:colOff>347600</xdr:colOff>
      <xdr:row>10</xdr:row>
      <xdr:rowOff>103556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50" y="742950"/>
          <a:ext cx="938150" cy="1322756"/>
        </a:xfrm>
        <a:prstGeom prst="rect">
          <a:avLst/>
        </a:prstGeom>
        <a:noFill/>
        <a:ln>
          <a:noFill/>
        </a:ln>
        <a:extLst/>
      </xdr:spPr>
    </xdr:pic>
    <xdr:clientData/>
  </xdr:twoCellAnchor>
</xdr:wsDr>
</file>

<file path=xl/drawings/drawing48.xml><?xml version="1.0" encoding="utf-8"?>
<xdr:wsDr xmlns:xdr="http://schemas.openxmlformats.org/drawingml/2006/spreadsheetDrawing" xmlns:a="http://schemas.openxmlformats.org/drawingml/2006/main">
  <xdr:twoCellAnchor>
    <xdr:from>
      <xdr:col>1</xdr:col>
      <xdr:colOff>1504949</xdr:colOff>
      <xdr:row>0</xdr:row>
      <xdr:rowOff>0</xdr:rowOff>
    </xdr:from>
    <xdr:to>
      <xdr:col>2</xdr:col>
      <xdr:colOff>57149</xdr:colOff>
      <xdr:row>2</xdr:row>
      <xdr:rowOff>85725</xdr:rowOff>
    </xdr:to>
    <xdr:pic>
      <xdr:nvPicPr>
        <xdr:cNvPr id="2" name="Picture 1"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8096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2</xdr:col>
      <xdr:colOff>1219200</xdr:colOff>
      <xdr:row>3</xdr:row>
      <xdr:rowOff>114300</xdr:rowOff>
    </xdr:from>
    <xdr:to>
      <xdr:col>3</xdr:col>
      <xdr:colOff>347600</xdr:colOff>
      <xdr:row>10</xdr:row>
      <xdr:rowOff>103556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50" y="742950"/>
          <a:ext cx="938150" cy="1322756"/>
        </a:xfrm>
        <a:prstGeom prst="rect">
          <a:avLst/>
        </a:prstGeom>
        <a:noFill/>
        <a:ln>
          <a:noFill/>
        </a:ln>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1219199</xdr:colOff>
      <xdr:row>3</xdr:row>
      <xdr:rowOff>114300</xdr:rowOff>
    </xdr:from>
    <xdr:to>
      <xdr:col>3</xdr:col>
      <xdr:colOff>447674</xdr:colOff>
      <xdr:row>10</xdr:row>
      <xdr:rowOff>103556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49" y="742950"/>
          <a:ext cx="1038225" cy="1322756"/>
        </a:xfrm>
        <a:prstGeom prst="rect">
          <a:avLst/>
        </a:prstGeom>
        <a:noFill/>
        <a:ln>
          <a:noFill/>
        </a:ln>
        <a:extLst/>
      </xdr:spPr>
    </xdr:pic>
    <xdr:clientData/>
  </xdr:twoCellAnchor>
</xdr:wsDr>
</file>

<file path=xl/drawings/drawing50.xml><?xml version="1.0" encoding="utf-8"?>
<xdr:wsDr xmlns:xdr="http://schemas.openxmlformats.org/drawingml/2006/spreadsheetDrawing" xmlns:a="http://schemas.openxmlformats.org/drawingml/2006/main">
  <xdr:twoCellAnchor>
    <xdr:from>
      <xdr:col>1</xdr:col>
      <xdr:colOff>1504949</xdr:colOff>
      <xdr:row>0</xdr:row>
      <xdr:rowOff>0</xdr:rowOff>
    </xdr:from>
    <xdr:to>
      <xdr:col>2</xdr:col>
      <xdr:colOff>57149</xdr:colOff>
      <xdr:row>2</xdr:row>
      <xdr:rowOff>85725</xdr:rowOff>
    </xdr:to>
    <xdr:pic>
      <xdr:nvPicPr>
        <xdr:cNvPr id="2" name="Picture 1"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8096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2</xdr:col>
      <xdr:colOff>1219200</xdr:colOff>
      <xdr:row>3</xdr:row>
      <xdr:rowOff>114300</xdr:rowOff>
    </xdr:from>
    <xdr:to>
      <xdr:col>3</xdr:col>
      <xdr:colOff>347600</xdr:colOff>
      <xdr:row>10</xdr:row>
      <xdr:rowOff>103556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50" y="742950"/>
          <a:ext cx="938150" cy="1322756"/>
        </a:xfrm>
        <a:prstGeom prst="rect">
          <a:avLst/>
        </a:prstGeom>
        <a:noFill/>
        <a:ln>
          <a:noFill/>
        </a:ln>
        <a:extLst/>
      </xdr:spPr>
    </xdr:pic>
    <xdr:clientData/>
  </xdr:twoCellAnchor>
</xdr:wsDr>
</file>

<file path=xl/drawings/drawing52.xml><?xml version="1.0" encoding="utf-8"?>
<xdr:wsDr xmlns:xdr="http://schemas.openxmlformats.org/drawingml/2006/spreadsheetDrawing" xmlns:a="http://schemas.openxmlformats.org/drawingml/2006/main">
  <xdr:twoCellAnchor>
    <xdr:from>
      <xdr:col>1</xdr:col>
      <xdr:colOff>1504949</xdr:colOff>
      <xdr:row>0</xdr:row>
      <xdr:rowOff>0</xdr:rowOff>
    </xdr:from>
    <xdr:to>
      <xdr:col>2</xdr:col>
      <xdr:colOff>57149</xdr:colOff>
      <xdr:row>2</xdr:row>
      <xdr:rowOff>85725</xdr:rowOff>
    </xdr:to>
    <xdr:pic>
      <xdr:nvPicPr>
        <xdr:cNvPr id="2" name="Picture 1" descr="Walpaper Rohu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4" y="0"/>
          <a:ext cx="6000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1219199</xdr:colOff>
      <xdr:row>3</xdr:row>
      <xdr:rowOff>114300</xdr:rowOff>
    </xdr:from>
    <xdr:to>
      <xdr:col>3</xdr:col>
      <xdr:colOff>419100</xdr:colOff>
      <xdr:row>10</xdr:row>
      <xdr:rowOff>103556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49" y="742950"/>
          <a:ext cx="1009651" cy="1322756"/>
        </a:xfrm>
        <a:prstGeom prst="rect">
          <a:avLst/>
        </a:prstGeom>
        <a:noFill/>
        <a:ln>
          <a:noFill/>
        </a:ln>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1219199</xdr:colOff>
      <xdr:row>3</xdr:row>
      <xdr:rowOff>114300</xdr:rowOff>
    </xdr:from>
    <xdr:to>
      <xdr:col>3</xdr:col>
      <xdr:colOff>447675</xdr:colOff>
      <xdr:row>10</xdr:row>
      <xdr:rowOff>103556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49" y="742950"/>
          <a:ext cx="1038226" cy="1322756"/>
        </a:xfrm>
        <a:prstGeom prst="rect">
          <a:avLst/>
        </a:prstGeom>
        <a:noFill/>
        <a:ln>
          <a:noFill/>
        </a:ln>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1219199</xdr:colOff>
      <xdr:row>3</xdr:row>
      <xdr:rowOff>114300</xdr:rowOff>
    </xdr:from>
    <xdr:to>
      <xdr:col>3</xdr:col>
      <xdr:colOff>333375</xdr:colOff>
      <xdr:row>10</xdr:row>
      <xdr:rowOff>103556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49" y="742950"/>
          <a:ext cx="923926" cy="1322756"/>
        </a:xfrm>
        <a:prstGeom prst="rect">
          <a:avLst/>
        </a:prstGeom>
        <a:noFill/>
        <a:ln>
          <a:noFill/>
        </a:ln>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1219200</xdr:colOff>
      <xdr:row>3</xdr:row>
      <xdr:rowOff>114300</xdr:rowOff>
    </xdr:from>
    <xdr:to>
      <xdr:col>3</xdr:col>
      <xdr:colOff>514350</xdr:colOff>
      <xdr:row>10</xdr:row>
      <xdr:rowOff>103556</xdr:rowOff>
    </xdr:to>
    <xdr:pic>
      <xdr:nvPicPr>
        <xdr:cNvPr id="2" name="Picture 1" descr="Walpaper Rohu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9850" y="742950"/>
          <a:ext cx="1104900" cy="1322756"/>
        </a:xfrm>
        <a:prstGeom prst="rect">
          <a:avLst/>
        </a:prstGeom>
        <a:noFill/>
        <a:ln>
          <a:noFill/>
        </a:ln>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TAHUN%202019\Perjanjian%20Kinerja\Penja%20Kasi%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SIAL NAKERTRANS"/>
      <sheetName val="Herry"/>
      <sheetName val="Sekre"/>
      <sheetName val="M. Nizar"/>
      <sheetName val="M.Nizar1"/>
      <sheetName val="Simora"/>
      <sheetName val="simora1"/>
      <sheetName val="kasmawati"/>
      <sheetName val="kasmwati"/>
      <sheetName val="fendi"/>
      <sheetName val="fendi1"/>
      <sheetName val="karem"/>
      <sheetName val="karem1"/>
      <sheetName val="hamidah"/>
      <sheetName val="hamidah1"/>
      <sheetName val="ermita"/>
      <sheetName val="ermita1"/>
      <sheetName val="haris"/>
      <sheetName val="Hris1"/>
      <sheetName val="Ddin"/>
      <sheetName val="Didin1"/>
      <sheetName val="lukman"/>
      <sheetName val="Sheet12"/>
      <sheetName val="syahrial"/>
      <sheetName val="max"/>
      <sheetName val="suhe"/>
      <sheetName val="ramli"/>
      <sheetName val="ramli1"/>
      <sheetName val="Sheet2"/>
      <sheetName val="Sheet3"/>
      <sheetName val="afri"/>
      <sheetName val="hendrizl"/>
    </sheetNames>
    <sheetDataSet>
      <sheetData sheetId="0" refreshError="1"/>
      <sheetData sheetId="1" refreshError="1"/>
      <sheetData sheetId="2" refreshError="1"/>
      <sheetData sheetId="3">
        <row r="15">
          <cell r="C15" t="str">
            <v>H. MUHAMMAD NIZAR, SE</v>
          </cell>
        </row>
      </sheetData>
      <sheetData sheetId="4" refreshError="1"/>
      <sheetData sheetId="5" refreshError="1"/>
      <sheetData sheetId="6" refreshError="1"/>
      <sheetData sheetId="7">
        <row r="15">
          <cell r="C15" t="str">
            <v>KASMAWATI, S.Ag</v>
          </cell>
        </row>
      </sheetData>
      <sheetData sheetId="8" refreshError="1"/>
      <sheetData sheetId="9" refreshError="1"/>
      <sheetData sheetId="10">
        <row r="15">
          <cell r="C15" t="str">
            <v>EFENDI, S.Ag</v>
          </cell>
        </row>
      </sheetData>
      <sheetData sheetId="11" refreshError="1"/>
      <sheetData sheetId="12" refreshError="1"/>
      <sheetData sheetId="13">
        <row r="15">
          <cell r="C15" t="str">
            <v>Hj. HAMIDAH</v>
          </cell>
        </row>
        <row r="37">
          <cell r="D37" t="str">
            <v>NIP.19610706 198103 2 002</v>
          </cell>
        </row>
      </sheetData>
      <sheetData sheetId="14" refreshError="1"/>
      <sheetData sheetId="15">
        <row r="15">
          <cell r="C15" t="str">
            <v>Hj. ERMITA</v>
          </cell>
        </row>
      </sheetData>
      <sheetData sheetId="16" refreshError="1"/>
      <sheetData sheetId="17">
        <row r="15">
          <cell r="C15" t="str">
            <v>H. ABD. HARIS. NST, S. Sos</v>
          </cell>
        </row>
        <row r="37">
          <cell r="D37" t="str">
            <v>NIP.19660601 199303 1 004</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15">
          <cell r="C15" t="str">
            <v>AFRI YUSKA, SE</v>
          </cell>
        </row>
      </sheetData>
      <sheetData sheetId="31">
        <row r="15">
          <cell r="C15" t="str">
            <v>HENDRIZEL, S.Sos.M.Si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53"/>
  <sheetViews>
    <sheetView view="pageBreakPreview" topLeftCell="A43" zoomScaleNormal="60" zoomScaleSheetLayoutView="100" workbookViewId="0">
      <selection activeCell="A7" sqref="A7:H7"/>
    </sheetView>
  </sheetViews>
  <sheetFormatPr defaultColWidth="8.85546875" defaultRowHeight="15.75" x14ac:dyDescent="0.2"/>
  <cols>
    <col min="1" max="1" width="4.7109375" style="29" customWidth="1"/>
    <col min="2" max="2" width="30.7109375" style="29" customWidth="1"/>
    <col min="3" max="3" width="4.7109375" style="82" customWidth="1"/>
    <col min="4" max="4" width="30.7109375" style="29" customWidth="1"/>
    <col min="5" max="5" width="15.7109375" style="82" customWidth="1"/>
    <col min="6" max="6" width="4.7109375" style="29" customWidth="1"/>
    <col min="7" max="7" width="31.85546875" style="29" customWidth="1"/>
    <col min="8" max="8" width="21.140625" style="83" customWidth="1"/>
    <col min="9" max="16384" width="8.85546875" style="29"/>
  </cols>
  <sheetData>
    <row r="1" spans="1:8" s="14" customFormat="1" ht="18" x14ac:dyDescent="0.2">
      <c r="A1" s="261" t="s">
        <v>203</v>
      </c>
      <c r="B1" s="261"/>
      <c r="C1" s="261"/>
      <c r="D1" s="261"/>
      <c r="E1" s="261"/>
      <c r="F1" s="261"/>
      <c r="G1" s="261"/>
      <c r="H1" s="261"/>
    </row>
    <row r="2" spans="1:8" s="14" customFormat="1" ht="18" x14ac:dyDescent="0.2">
      <c r="A2" s="261" t="s">
        <v>12</v>
      </c>
      <c r="B2" s="261"/>
      <c r="C2" s="261"/>
      <c r="D2" s="261"/>
      <c r="E2" s="261"/>
      <c r="F2" s="261"/>
      <c r="G2" s="261"/>
      <c r="H2" s="261"/>
    </row>
    <row r="3" spans="1:8" s="22" customFormat="1" x14ac:dyDescent="0.2">
      <c r="A3" s="15"/>
      <c r="B3" s="16"/>
      <c r="C3" s="17"/>
      <c r="D3" s="18"/>
      <c r="E3" s="19"/>
      <c r="F3" s="19"/>
      <c r="G3" s="20"/>
      <c r="H3" s="21"/>
    </row>
    <row r="4" spans="1:8" s="22" customFormat="1" x14ac:dyDescent="0.2">
      <c r="A4" s="15"/>
      <c r="B4" s="16"/>
      <c r="C4" s="17"/>
      <c r="D4" s="18"/>
      <c r="E4" s="19"/>
      <c r="F4" s="19"/>
      <c r="G4" s="20"/>
      <c r="H4" s="21"/>
    </row>
    <row r="5" spans="1:8" s="22" customFormat="1" ht="17.100000000000001" customHeight="1" x14ac:dyDescent="0.2">
      <c r="A5" s="23" t="s">
        <v>13</v>
      </c>
      <c r="B5" s="24"/>
      <c r="C5" s="19"/>
      <c r="D5" s="25" t="s">
        <v>116</v>
      </c>
      <c r="E5" s="19"/>
      <c r="F5" s="19"/>
      <c r="G5" s="20"/>
      <c r="H5" s="21"/>
    </row>
    <row r="6" spans="1:8" s="28" customFormat="1" ht="17.100000000000001" customHeight="1" x14ac:dyDescent="0.2">
      <c r="A6" s="23" t="s">
        <v>14</v>
      </c>
      <c r="B6" s="26"/>
      <c r="C6" s="19"/>
      <c r="D6" s="25" t="s">
        <v>237</v>
      </c>
      <c r="E6" s="19"/>
      <c r="F6" s="19"/>
      <c r="G6" s="26"/>
      <c r="H6" s="27"/>
    </row>
    <row r="7" spans="1:8" ht="16.5" thickBot="1" x14ac:dyDescent="0.25">
      <c r="A7" s="262"/>
      <c r="B7" s="262"/>
      <c r="C7" s="262"/>
      <c r="D7" s="262"/>
      <c r="E7" s="262"/>
      <c r="F7" s="262"/>
      <c r="G7" s="262"/>
      <c r="H7" s="262"/>
    </row>
    <row r="8" spans="1:8" s="33" customFormat="1" ht="31.5" x14ac:dyDescent="0.2">
      <c r="A8" s="30" t="s">
        <v>15</v>
      </c>
      <c r="B8" s="31" t="s">
        <v>16</v>
      </c>
      <c r="C8" s="263" t="s">
        <v>17</v>
      </c>
      <c r="D8" s="264"/>
      <c r="E8" s="31" t="s">
        <v>18</v>
      </c>
      <c r="F8" s="263" t="s">
        <v>19</v>
      </c>
      <c r="G8" s="264"/>
      <c r="H8" s="32" t="s">
        <v>20</v>
      </c>
    </row>
    <row r="9" spans="1:8" s="33" customFormat="1" ht="17.100000000000001" customHeight="1" x14ac:dyDescent="0.2">
      <c r="A9" s="34">
        <v>1</v>
      </c>
      <c r="B9" s="35">
        <v>2</v>
      </c>
      <c r="C9" s="36"/>
      <c r="D9" s="37">
        <v>3</v>
      </c>
      <c r="E9" s="35">
        <v>4</v>
      </c>
      <c r="F9" s="38"/>
      <c r="G9" s="39">
        <v>5</v>
      </c>
      <c r="H9" s="40">
        <v>6</v>
      </c>
    </row>
    <row r="10" spans="1:8" s="22" customFormat="1" ht="99.75" customHeight="1" x14ac:dyDescent="0.2">
      <c r="A10" s="41">
        <v>1</v>
      </c>
      <c r="B10" s="85" t="s">
        <v>44</v>
      </c>
      <c r="C10" s="42">
        <v>1</v>
      </c>
      <c r="D10" s="43" t="s">
        <v>40</v>
      </c>
      <c r="E10" s="44"/>
      <c r="F10" s="45"/>
      <c r="G10" s="100" t="s">
        <v>32</v>
      </c>
      <c r="H10" s="47"/>
    </row>
    <row r="11" spans="1:8" s="22" customFormat="1" ht="48.75" customHeight="1" x14ac:dyDescent="0.2">
      <c r="A11" s="48"/>
      <c r="B11" s="182"/>
      <c r="C11" s="189"/>
      <c r="D11" s="43"/>
      <c r="E11" s="55" t="s">
        <v>33</v>
      </c>
      <c r="F11" s="63"/>
      <c r="G11" s="64" t="s">
        <v>41</v>
      </c>
      <c r="H11" s="65">
        <v>401034000</v>
      </c>
    </row>
    <row r="12" spans="1:8" s="22" customFormat="1" ht="35.25" customHeight="1" x14ac:dyDescent="0.2">
      <c r="A12" s="48"/>
      <c r="B12" s="182"/>
      <c r="C12" s="189"/>
      <c r="D12" s="43"/>
      <c r="E12" s="191"/>
      <c r="F12" s="45"/>
      <c r="G12" s="100" t="s">
        <v>204</v>
      </c>
      <c r="H12" s="47"/>
    </row>
    <row r="13" spans="1:8" s="22" customFormat="1" ht="53.25" customHeight="1" x14ac:dyDescent="0.2">
      <c r="A13" s="59"/>
      <c r="B13" s="60"/>
      <c r="C13" s="61"/>
      <c r="D13" s="62"/>
      <c r="E13" s="55" t="s">
        <v>205</v>
      </c>
      <c r="F13" s="63"/>
      <c r="G13" s="64" t="s">
        <v>206</v>
      </c>
      <c r="H13" s="65">
        <v>483161995</v>
      </c>
    </row>
    <row r="14" spans="1:8" s="22" customFormat="1" ht="54" customHeight="1" x14ac:dyDescent="0.2">
      <c r="A14" s="41">
        <v>2</v>
      </c>
      <c r="B14" s="259" t="s">
        <v>46</v>
      </c>
      <c r="C14" s="53">
        <v>1</v>
      </c>
      <c r="D14" s="56" t="s">
        <v>45</v>
      </c>
      <c r="E14" s="104"/>
      <c r="F14" s="105"/>
      <c r="G14" s="101" t="s">
        <v>22</v>
      </c>
      <c r="H14" s="106"/>
    </row>
    <row r="15" spans="1:8" s="22" customFormat="1" ht="66" customHeight="1" x14ac:dyDescent="0.2">
      <c r="A15" s="48"/>
      <c r="B15" s="260"/>
      <c r="C15" s="42"/>
      <c r="D15" s="43"/>
      <c r="E15" s="50" t="s">
        <v>190</v>
      </c>
      <c r="F15" s="42"/>
      <c r="G15" s="46" t="s">
        <v>34</v>
      </c>
      <c r="H15" s="51">
        <v>49752600</v>
      </c>
    </row>
    <row r="16" spans="1:8" s="22" customFormat="1" ht="66" customHeight="1" x14ac:dyDescent="0.2">
      <c r="A16" s="48"/>
      <c r="B16" s="49"/>
      <c r="C16" s="42"/>
      <c r="D16" s="43"/>
      <c r="E16" s="50" t="s">
        <v>21</v>
      </c>
      <c r="F16" s="45"/>
      <c r="G16" s="46" t="s">
        <v>23</v>
      </c>
      <c r="H16" s="51">
        <v>69400000</v>
      </c>
    </row>
    <row r="17" spans="1:8" s="22" customFormat="1" ht="66" customHeight="1" x14ac:dyDescent="0.2">
      <c r="A17" s="48"/>
      <c r="B17" s="49"/>
      <c r="C17" s="42"/>
      <c r="D17" s="43"/>
      <c r="E17" s="96" t="s">
        <v>191</v>
      </c>
      <c r="F17" s="97"/>
      <c r="G17" s="98" t="s">
        <v>48</v>
      </c>
      <c r="H17" s="99">
        <v>80783000</v>
      </c>
    </row>
    <row r="18" spans="1:8" s="22" customFormat="1" ht="39" customHeight="1" x14ac:dyDescent="0.2">
      <c r="A18" s="48"/>
      <c r="B18" s="49"/>
      <c r="C18" s="42"/>
      <c r="D18" s="43"/>
      <c r="E18" s="96" t="s">
        <v>207</v>
      </c>
      <c r="F18" s="97"/>
      <c r="G18" s="98" t="s">
        <v>50</v>
      </c>
      <c r="H18" s="99">
        <v>30000000</v>
      </c>
    </row>
    <row r="19" spans="1:8" s="22" customFormat="1" ht="39" customHeight="1" x14ac:dyDescent="0.2">
      <c r="A19" s="48"/>
      <c r="B19" s="49"/>
      <c r="C19" s="189"/>
      <c r="D19" s="43"/>
      <c r="E19" s="96" t="s">
        <v>208</v>
      </c>
      <c r="F19" s="97"/>
      <c r="G19" s="98" t="s">
        <v>54</v>
      </c>
      <c r="H19" s="99">
        <v>24778000</v>
      </c>
    </row>
    <row r="20" spans="1:8" s="22" customFormat="1" ht="42" customHeight="1" x14ac:dyDescent="0.2">
      <c r="A20" s="48"/>
      <c r="B20" s="49"/>
      <c r="C20" s="42"/>
      <c r="D20" s="43"/>
      <c r="E20" s="96" t="s">
        <v>85</v>
      </c>
      <c r="F20" s="97"/>
      <c r="G20" s="98" t="s">
        <v>209</v>
      </c>
      <c r="H20" s="99">
        <v>192409400</v>
      </c>
    </row>
    <row r="21" spans="1:8" s="22" customFormat="1" ht="33" customHeight="1" x14ac:dyDescent="0.2">
      <c r="A21" s="48"/>
      <c r="B21" s="49"/>
      <c r="C21" s="42">
        <v>2</v>
      </c>
      <c r="D21" s="257" t="s">
        <v>55</v>
      </c>
      <c r="E21" s="96"/>
      <c r="F21" s="97"/>
      <c r="G21" s="108" t="s">
        <v>211</v>
      </c>
      <c r="H21" s="99"/>
    </row>
    <row r="22" spans="1:8" s="22" customFormat="1" ht="49.5" customHeight="1" x14ac:dyDescent="0.2">
      <c r="A22" s="48"/>
      <c r="B22" s="49"/>
      <c r="C22" s="42"/>
      <c r="D22" s="258"/>
      <c r="E22" s="96" t="s">
        <v>208</v>
      </c>
      <c r="F22" s="97"/>
      <c r="G22" s="98" t="s">
        <v>210</v>
      </c>
      <c r="H22" s="99">
        <v>107984000</v>
      </c>
    </row>
    <row r="23" spans="1:8" s="22" customFormat="1" ht="38.25" customHeight="1" x14ac:dyDescent="0.2">
      <c r="A23" s="48"/>
      <c r="B23" s="49"/>
      <c r="C23" s="53">
        <v>4</v>
      </c>
      <c r="D23" s="265" t="s">
        <v>63</v>
      </c>
      <c r="E23" s="50"/>
      <c r="F23" s="53"/>
      <c r="G23" s="101" t="s">
        <v>26</v>
      </c>
      <c r="H23" s="54"/>
    </row>
    <row r="24" spans="1:8" s="22" customFormat="1" ht="69.75" customHeight="1" x14ac:dyDescent="0.2">
      <c r="A24" s="48"/>
      <c r="B24" s="49"/>
      <c r="C24" s="61"/>
      <c r="D24" s="258"/>
      <c r="E24" s="58" t="s">
        <v>212</v>
      </c>
      <c r="F24" s="63"/>
      <c r="G24" s="64" t="s">
        <v>61</v>
      </c>
      <c r="H24" s="65">
        <v>262491000</v>
      </c>
    </row>
    <row r="25" spans="1:8" s="22" customFormat="1" ht="52.5" customHeight="1" x14ac:dyDescent="0.2">
      <c r="A25" s="48"/>
      <c r="B25" s="49"/>
      <c r="C25" s="42">
        <v>5</v>
      </c>
      <c r="D25" s="265" t="s">
        <v>27</v>
      </c>
      <c r="E25" s="96"/>
      <c r="F25" s="110"/>
      <c r="G25" s="108" t="s">
        <v>28</v>
      </c>
      <c r="H25" s="111"/>
    </row>
    <row r="26" spans="1:8" s="22" customFormat="1" ht="120.75" customHeight="1" x14ac:dyDescent="0.2">
      <c r="A26" s="48"/>
      <c r="B26" s="49"/>
      <c r="C26" s="42"/>
      <c r="D26" s="257"/>
      <c r="E26" s="52" t="s">
        <v>35</v>
      </c>
      <c r="F26" s="45"/>
      <c r="G26" s="46" t="s">
        <v>29</v>
      </c>
      <c r="H26" s="51">
        <v>163452000</v>
      </c>
    </row>
    <row r="27" spans="1:8" s="22" customFormat="1" ht="48" customHeight="1" x14ac:dyDescent="0.2">
      <c r="A27" s="48"/>
      <c r="B27" s="90"/>
      <c r="C27" s="42">
        <v>6</v>
      </c>
      <c r="D27" s="257" t="s">
        <v>71</v>
      </c>
      <c r="E27" s="52"/>
      <c r="F27" s="45"/>
      <c r="G27" s="100" t="s">
        <v>217</v>
      </c>
      <c r="H27" s="51"/>
    </row>
    <row r="28" spans="1:8" s="22" customFormat="1" ht="26.25" customHeight="1" x14ac:dyDescent="0.2">
      <c r="A28" s="48"/>
      <c r="B28" s="90"/>
      <c r="C28" s="42"/>
      <c r="D28" s="257"/>
      <c r="E28" s="52" t="s">
        <v>213</v>
      </c>
      <c r="F28" s="42"/>
      <c r="G28" s="102" t="s">
        <v>69</v>
      </c>
      <c r="H28" s="112">
        <v>471421400</v>
      </c>
    </row>
    <row r="29" spans="1:8" s="22" customFormat="1" ht="42" customHeight="1" x14ac:dyDescent="0.2">
      <c r="A29" s="59"/>
      <c r="B29" s="60"/>
      <c r="C29" s="61"/>
      <c r="D29" s="62"/>
      <c r="E29" s="58" t="s">
        <v>214</v>
      </c>
      <c r="F29" s="61"/>
      <c r="G29" s="103" t="s">
        <v>194</v>
      </c>
      <c r="H29" s="113">
        <v>803302100</v>
      </c>
    </row>
    <row r="30" spans="1:8" s="22" customFormat="1" ht="51" customHeight="1" x14ac:dyDescent="0.2">
      <c r="A30" s="48">
        <v>3</v>
      </c>
      <c r="B30" s="259" t="s">
        <v>72</v>
      </c>
      <c r="C30" s="42">
        <v>1</v>
      </c>
      <c r="D30" s="43" t="s">
        <v>73</v>
      </c>
      <c r="E30" s="114"/>
      <c r="F30" s="110"/>
      <c r="G30" s="117" t="s">
        <v>218</v>
      </c>
      <c r="H30" s="115"/>
    </row>
    <row r="31" spans="1:8" s="22" customFormat="1" ht="36.75" customHeight="1" x14ac:dyDescent="0.2">
      <c r="A31" s="48"/>
      <c r="B31" s="260"/>
      <c r="C31" s="61"/>
      <c r="D31" s="62"/>
      <c r="E31" s="114" t="s">
        <v>76</v>
      </c>
      <c r="F31" s="97"/>
      <c r="G31" s="118" t="s">
        <v>195</v>
      </c>
      <c r="H31" s="116">
        <v>65268000</v>
      </c>
    </row>
    <row r="32" spans="1:8" s="22" customFormat="1" ht="51" customHeight="1" x14ac:dyDescent="0.2">
      <c r="A32" s="48"/>
      <c r="B32" s="49"/>
      <c r="C32" s="42">
        <v>2</v>
      </c>
      <c r="D32" s="43" t="s">
        <v>78</v>
      </c>
      <c r="E32" s="114"/>
      <c r="F32" s="97"/>
      <c r="G32" s="117" t="s">
        <v>219</v>
      </c>
      <c r="H32" s="116"/>
    </row>
    <row r="33" spans="1:8" s="22" customFormat="1" ht="34.5" customHeight="1" x14ac:dyDescent="0.2">
      <c r="A33" s="48"/>
      <c r="B33" s="49"/>
      <c r="C33" s="42"/>
      <c r="D33" s="43"/>
      <c r="E33" s="114" t="s">
        <v>215</v>
      </c>
      <c r="F33" s="97"/>
      <c r="G33" s="118" t="s">
        <v>81</v>
      </c>
      <c r="H33" s="116">
        <v>83589000</v>
      </c>
    </row>
    <row r="34" spans="1:8" s="22" customFormat="1" ht="65.25" customHeight="1" x14ac:dyDescent="0.2">
      <c r="A34" s="48"/>
      <c r="B34" s="49"/>
      <c r="C34" s="42"/>
      <c r="D34" s="43"/>
      <c r="E34" s="114" t="s">
        <v>216</v>
      </c>
      <c r="F34" s="97"/>
      <c r="G34" s="118" t="s">
        <v>82</v>
      </c>
      <c r="H34" s="116">
        <v>135932700</v>
      </c>
    </row>
    <row r="35" spans="1:8" s="22" customFormat="1" ht="65.25" customHeight="1" x14ac:dyDescent="0.2">
      <c r="A35" s="48"/>
      <c r="B35" s="49"/>
      <c r="C35" s="61"/>
      <c r="D35" s="62"/>
      <c r="E35" s="114" t="s">
        <v>35</v>
      </c>
      <c r="F35" s="97"/>
      <c r="G35" s="118" t="s">
        <v>83</v>
      </c>
      <c r="H35" s="116">
        <v>283066000</v>
      </c>
    </row>
    <row r="36" spans="1:8" s="22" customFormat="1" ht="51" customHeight="1" x14ac:dyDescent="0.2">
      <c r="A36" s="48"/>
      <c r="B36" s="49"/>
      <c r="C36" s="42">
        <v>3</v>
      </c>
      <c r="D36" s="43" t="s">
        <v>86</v>
      </c>
      <c r="E36" s="114"/>
      <c r="F36" s="97"/>
      <c r="G36" s="117" t="s">
        <v>220</v>
      </c>
      <c r="H36" s="116"/>
    </row>
    <row r="37" spans="1:8" s="22" customFormat="1" ht="27.75" customHeight="1" x14ac:dyDescent="0.2">
      <c r="A37" s="48"/>
      <c r="B37" s="49"/>
      <c r="C37" s="42"/>
      <c r="D37" s="43"/>
      <c r="E37" s="114" t="s">
        <v>193</v>
      </c>
      <c r="F37" s="97"/>
      <c r="G37" s="118" t="s">
        <v>91</v>
      </c>
      <c r="H37" s="116">
        <v>393000800</v>
      </c>
    </row>
    <row r="38" spans="1:8" s="22" customFormat="1" ht="27.75" customHeight="1" x14ac:dyDescent="0.2">
      <c r="A38" s="48"/>
      <c r="B38" s="49"/>
      <c r="C38" s="189"/>
      <c r="D38" s="43"/>
      <c r="E38" s="114" t="s">
        <v>222</v>
      </c>
      <c r="F38" s="97"/>
      <c r="G38" s="118" t="s">
        <v>92</v>
      </c>
      <c r="H38" s="116">
        <v>121789000</v>
      </c>
    </row>
    <row r="39" spans="1:8" s="22" customFormat="1" ht="33.75" customHeight="1" x14ac:dyDescent="0.2">
      <c r="A39" s="48"/>
      <c r="B39" s="49"/>
      <c r="C39" s="189"/>
      <c r="D39" s="43"/>
      <c r="E39" s="114" t="s">
        <v>76</v>
      </c>
      <c r="F39" s="97"/>
      <c r="G39" s="118" t="s">
        <v>221</v>
      </c>
      <c r="H39" s="116">
        <v>245319000</v>
      </c>
    </row>
    <row r="40" spans="1:8" s="22" customFormat="1" ht="33.75" customHeight="1" x14ac:dyDescent="0.2">
      <c r="A40" s="48"/>
      <c r="B40" s="49"/>
      <c r="C40" s="189"/>
      <c r="D40" s="43"/>
      <c r="E40" s="114" t="s">
        <v>76</v>
      </c>
      <c r="F40" s="97"/>
      <c r="G40" s="118" t="s">
        <v>223</v>
      </c>
      <c r="H40" s="116">
        <v>166032225</v>
      </c>
    </row>
    <row r="41" spans="1:8" s="22" customFormat="1" ht="51.75" customHeight="1" x14ac:dyDescent="0.2">
      <c r="A41" s="48"/>
      <c r="B41" s="49"/>
      <c r="C41" s="189"/>
      <c r="D41" s="43"/>
      <c r="E41" s="114"/>
      <c r="F41" s="97"/>
      <c r="G41" s="117" t="s">
        <v>224</v>
      </c>
      <c r="H41" s="116"/>
    </row>
    <row r="42" spans="1:8" s="22" customFormat="1" ht="36.75" customHeight="1" x14ac:dyDescent="0.2">
      <c r="A42" s="59"/>
      <c r="B42" s="60"/>
      <c r="C42" s="61"/>
      <c r="D42" s="62"/>
      <c r="E42" s="114" t="s">
        <v>85</v>
      </c>
      <c r="F42" s="97"/>
      <c r="G42" s="118" t="s">
        <v>225</v>
      </c>
      <c r="H42" s="116">
        <v>547456580</v>
      </c>
    </row>
    <row r="43" spans="1:8" x14ac:dyDescent="0.2">
      <c r="A43" s="266"/>
      <c r="B43" s="266"/>
      <c r="C43" s="266"/>
      <c r="D43" s="266"/>
      <c r="E43" s="266"/>
      <c r="F43" s="266"/>
      <c r="G43" s="266"/>
      <c r="H43" s="74"/>
    </row>
    <row r="44" spans="1:8" ht="16.5" customHeight="1" x14ac:dyDescent="0.2">
      <c r="A44" s="267" t="s">
        <v>30</v>
      </c>
      <c r="B44" s="267"/>
      <c r="C44" s="75" t="s">
        <v>4</v>
      </c>
      <c r="D44" s="76">
        <v>6031946900</v>
      </c>
      <c r="E44" s="75"/>
      <c r="F44" s="77"/>
      <c r="G44" s="77"/>
      <c r="H44" s="74"/>
    </row>
    <row r="45" spans="1:8" ht="17.45" customHeight="1" x14ac:dyDescent="0.2">
      <c r="A45" s="268" t="s">
        <v>31</v>
      </c>
      <c r="B45" s="268"/>
      <c r="C45" s="78" t="s">
        <v>4</v>
      </c>
      <c r="D45" s="76">
        <f>SUM(H10:H42)</f>
        <v>5181422800</v>
      </c>
      <c r="E45" s="75"/>
      <c r="F45" s="77"/>
      <c r="G45" s="77"/>
      <c r="H45" s="74"/>
    </row>
    <row r="46" spans="1:8" x14ac:dyDescent="0.2">
      <c r="A46" s="77"/>
      <c r="B46" s="79"/>
      <c r="C46" s="80"/>
      <c r="D46" s="77"/>
      <c r="E46" s="75"/>
      <c r="F46" s="269" t="s">
        <v>228</v>
      </c>
      <c r="G46" s="269"/>
      <c r="H46" s="269"/>
    </row>
    <row r="47" spans="1:8" ht="56.25" customHeight="1" x14ac:dyDescent="0.2">
      <c r="A47" s="77"/>
      <c r="B47" s="84" t="s">
        <v>227</v>
      </c>
      <c r="C47" s="81"/>
      <c r="D47" s="77"/>
      <c r="E47" s="75"/>
      <c r="F47" s="269" t="s">
        <v>230</v>
      </c>
      <c r="G47" s="269"/>
      <c r="H47" s="269"/>
    </row>
    <row r="48" spans="1:8" x14ac:dyDescent="0.2">
      <c r="A48" s="77"/>
      <c r="B48" s="87"/>
      <c r="C48" s="81"/>
      <c r="D48" s="77"/>
      <c r="E48" s="75"/>
      <c r="F48" s="270" t="s">
        <v>6</v>
      </c>
      <c r="G48" s="270"/>
      <c r="H48" s="270"/>
    </row>
    <row r="49" spans="1:8" ht="7.5" hidden="1" customHeight="1" x14ac:dyDescent="0.2">
      <c r="A49" s="77"/>
      <c r="B49" s="84"/>
      <c r="C49" s="81"/>
      <c r="D49" s="77"/>
      <c r="E49" s="75"/>
      <c r="F49" s="77"/>
      <c r="G49" s="77"/>
      <c r="H49" s="74"/>
    </row>
    <row r="50" spans="1:8" hidden="1" x14ac:dyDescent="0.2">
      <c r="A50" s="77"/>
      <c r="B50" s="84"/>
      <c r="C50" s="81"/>
      <c r="D50" s="77"/>
      <c r="E50" s="75"/>
      <c r="F50" s="77"/>
      <c r="G50" s="77"/>
      <c r="H50" s="74"/>
    </row>
    <row r="51" spans="1:8" x14ac:dyDescent="0.2">
      <c r="A51" s="77"/>
      <c r="B51" s="84"/>
      <c r="C51" s="81"/>
      <c r="D51" s="77"/>
      <c r="E51" s="75"/>
      <c r="F51" s="77"/>
      <c r="G51" s="77"/>
      <c r="H51" s="74"/>
    </row>
    <row r="52" spans="1:8" x14ac:dyDescent="0.2">
      <c r="A52" s="77"/>
      <c r="B52" s="84" t="s">
        <v>226</v>
      </c>
      <c r="C52" s="81"/>
      <c r="D52" s="77"/>
      <c r="E52" s="75"/>
      <c r="F52" s="262" t="s">
        <v>229</v>
      </c>
      <c r="G52" s="262"/>
      <c r="H52" s="262"/>
    </row>
    <row r="53" spans="1:8" x14ac:dyDescent="0.2">
      <c r="A53" s="77"/>
      <c r="B53" s="77"/>
      <c r="C53" s="81"/>
      <c r="D53" s="77"/>
      <c r="E53" s="75"/>
      <c r="F53" s="262" t="s">
        <v>231</v>
      </c>
      <c r="G53" s="262"/>
      <c r="H53" s="262"/>
    </row>
  </sheetData>
  <autoFilter ref="A9:H59"/>
  <mergeCells count="19">
    <mergeCell ref="D25:D26"/>
    <mergeCell ref="D23:D24"/>
    <mergeCell ref="D27:D28"/>
    <mergeCell ref="B30:B31"/>
    <mergeCell ref="F53:H53"/>
    <mergeCell ref="A43:G43"/>
    <mergeCell ref="A44:B44"/>
    <mergeCell ref="A45:B45"/>
    <mergeCell ref="F46:H46"/>
    <mergeCell ref="F47:H47"/>
    <mergeCell ref="F52:H52"/>
    <mergeCell ref="F48:H48"/>
    <mergeCell ref="D21:D22"/>
    <mergeCell ref="B14:B15"/>
    <mergeCell ref="A1:H1"/>
    <mergeCell ref="A2:H2"/>
    <mergeCell ref="A7:H7"/>
    <mergeCell ref="C8:D8"/>
    <mergeCell ref="F8:G8"/>
  </mergeCells>
  <printOptions horizontalCentered="1"/>
  <pageMargins left="0.43307086614173201" right="0.118110236220472" top="0.43307086614173201" bottom="0.23622047244094499" header="0.23622047244094499" footer="0.23622047244094499"/>
  <pageSetup paperSize="258" scale="70" orientation="portrait" horizontalDpi="4294967293" r:id="rId1"/>
  <rowBreaks count="1" manualBreakCount="1">
    <brk id="26"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view="pageBreakPreview" topLeftCell="A13" zoomScale="90" zoomScaleNormal="100" zoomScaleSheetLayoutView="90" workbookViewId="0">
      <selection activeCell="G32" sqref="G32"/>
    </sheetView>
  </sheetViews>
  <sheetFormatPr defaultColWidth="9.140625" defaultRowHeight="14.25" x14ac:dyDescent="0.2"/>
  <cols>
    <col min="1" max="1" width="18.140625" style="1" customWidth="1"/>
    <col min="2" max="2" width="2.7109375" style="1" customWidth="1"/>
    <col min="3" max="3" width="27.140625" style="1" customWidth="1"/>
    <col min="4" max="4" width="46.5703125" style="1" customWidth="1"/>
    <col min="5" max="16384" width="9.140625" style="1"/>
  </cols>
  <sheetData>
    <row r="1" spans="1:13" ht="17.100000000000001" customHeight="1" x14ac:dyDescent="0.25">
      <c r="A1" s="275" t="s">
        <v>0</v>
      </c>
      <c r="B1" s="275"/>
      <c r="C1" s="275"/>
      <c r="D1" s="275"/>
    </row>
    <row r="2" spans="1:13" ht="16.5" customHeight="1" x14ac:dyDescent="0.25">
      <c r="A2" s="275" t="s">
        <v>96</v>
      </c>
      <c r="B2" s="275"/>
      <c r="C2" s="275"/>
      <c r="D2" s="275"/>
    </row>
    <row r="3" spans="1:13" ht="17.100000000000001" customHeight="1" x14ac:dyDescent="0.25">
      <c r="A3" s="275" t="s">
        <v>1</v>
      </c>
      <c r="B3" s="275"/>
      <c r="C3" s="275"/>
      <c r="D3" s="275"/>
    </row>
    <row r="4" spans="1:13" ht="15" customHeight="1" x14ac:dyDescent="0.2"/>
    <row r="5" spans="1:13" ht="15" customHeight="1" x14ac:dyDescent="0.2"/>
    <row r="6" spans="1:13" ht="15" customHeight="1" x14ac:dyDescent="0.2"/>
    <row r="7" spans="1:13" ht="15" customHeight="1" x14ac:dyDescent="0.2"/>
    <row r="8" spans="1:13" ht="15" customHeight="1" x14ac:dyDescent="0.2"/>
    <row r="9" spans="1:13" ht="15" customHeight="1" x14ac:dyDescent="0.2"/>
    <row r="10" spans="1:13" ht="15" customHeight="1" x14ac:dyDescent="0.2"/>
    <row r="11" spans="1:13" ht="15" customHeight="1" x14ac:dyDescent="0.2"/>
    <row r="12" spans="1:13" s="2" customFormat="1" ht="17.100000000000001" customHeight="1" x14ac:dyDescent="0.25">
      <c r="A12" s="276" t="s">
        <v>203</v>
      </c>
      <c r="B12" s="276"/>
      <c r="C12" s="276"/>
      <c r="D12" s="276"/>
      <c r="M12" s="2" t="s">
        <v>98</v>
      </c>
    </row>
    <row r="13" spans="1:13" ht="15" customHeight="1" x14ac:dyDescent="0.25">
      <c r="A13" s="3"/>
    </row>
    <row r="14" spans="1:13" s="3" customFormat="1" ht="42.75" customHeight="1" x14ac:dyDescent="0.25">
      <c r="A14" s="271" t="s">
        <v>2</v>
      </c>
      <c r="B14" s="271"/>
      <c r="C14" s="271"/>
      <c r="D14" s="271"/>
    </row>
    <row r="15" spans="1:13" s="3" customFormat="1" ht="15" customHeight="1" x14ac:dyDescent="0.25">
      <c r="A15" s="3" t="s">
        <v>3</v>
      </c>
      <c r="B15" s="3" t="s">
        <v>4</v>
      </c>
      <c r="C15" s="4" t="s">
        <v>196</v>
      </c>
      <c r="M15" s="3" t="s">
        <v>36</v>
      </c>
    </row>
    <row r="16" spans="1:13" s="3" customFormat="1" ht="15" customHeight="1" x14ac:dyDescent="0.25">
      <c r="A16" s="3" t="s">
        <v>5</v>
      </c>
      <c r="B16" s="3" t="s">
        <v>4</v>
      </c>
      <c r="C16" s="3" t="s">
        <v>197</v>
      </c>
    </row>
    <row r="17" spans="1:4" s="3" customFormat="1" ht="15.75" x14ac:dyDescent="0.25">
      <c r="C17" s="3" t="str">
        <f>M12</f>
        <v>Dinas Sosial, Pemberdayaan Perempuan dan Perlindungan Anak</v>
      </c>
    </row>
    <row r="18" spans="1:4" s="3" customFormat="1" ht="15.75" x14ac:dyDescent="0.25">
      <c r="A18" s="3" t="s">
        <v>7</v>
      </c>
    </row>
    <row r="19" spans="1:4" s="3" customFormat="1" ht="15.75" x14ac:dyDescent="0.25"/>
    <row r="20" spans="1:4" s="3" customFormat="1" ht="15.75" x14ac:dyDescent="0.25">
      <c r="A20" s="3" t="s">
        <v>3</v>
      </c>
      <c r="B20" s="3" t="s">
        <v>4</v>
      </c>
      <c r="C20" s="4" t="str">
        <f>ade!A36</f>
        <v>TRI ALFINA LESTARI, S.Pd</v>
      </c>
    </row>
    <row r="21" spans="1:4" s="5" customFormat="1" ht="15.75" x14ac:dyDescent="0.2">
      <c r="A21" s="5" t="s">
        <v>5</v>
      </c>
      <c r="B21" s="5" t="s">
        <v>4</v>
      </c>
      <c r="C21" s="277" t="s">
        <v>99</v>
      </c>
      <c r="D21" s="277"/>
    </row>
    <row r="22" spans="1:4" s="3" customFormat="1" ht="15.75" x14ac:dyDescent="0.25">
      <c r="C22" s="3" t="str">
        <f>C17</f>
        <v>Dinas Sosial, Pemberdayaan Perempuan dan Perlindungan Anak</v>
      </c>
    </row>
    <row r="23" spans="1:4" s="3" customFormat="1" ht="15.75" x14ac:dyDescent="0.25">
      <c r="A23" s="3" t="s">
        <v>8</v>
      </c>
    </row>
    <row r="24" spans="1:4" s="3" customFormat="1" ht="15.75" x14ac:dyDescent="0.25">
      <c r="A24" s="5"/>
      <c r="B24" s="5"/>
      <c r="C24" s="5"/>
    </row>
    <row r="25" spans="1:4" s="3" customFormat="1" ht="5.25" hidden="1" customHeight="1" x14ac:dyDescent="0.25"/>
    <row r="26" spans="1:4" s="6" customFormat="1" ht="69.75" customHeight="1" x14ac:dyDescent="0.2">
      <c r="A26" s="271" t="s">
        <v>232</v>
      </c>
      <c r="B26" s="271"/>
      <c r="C26" s="271"/>
      <c r="D26" s="271"/>
    </row>
    <row r="27" spans="1:4" s="3" customFormat="1" ht="58.5" customHeight="1" x14ac:dyDescent="0.25">
      <c r="A27" s="278" t="s">
        <v>9</v>
      </c>
      <c r="B27" s="278"/>
      <c r="C27" s="278"/>
      <c r="D27" s="278"/>
    </row>
    <row r="28" spans="1:4" s="3" customFormat="1" ht="15.75" x14ac:dyDescent="0.25"/>
    <row r="29" spans="1:4" s="3" customFormat="1" ht="15.75" x14ac:dyDescent="0.25">
      <c r="A29" s="7"/>
      <c r="D29" s="8" t="str">
        <f>ade!D29</f>
        <v>Pasir Pengaraian,     Maret 2019</v>
      </c>
    </row>
    <row r="30" spans="1:4" ht="15.75" x14ac:dyDescent="0.2">
      <c r="A30" s="7"/>
      <c r="C30" s="9"/>
      <c r="D30" s="10"/>
    </row>
    <row r="31" spans="1:4" ht="15.75" x14ac:dyDescent="0.2">
      <c r="A31" s="273" t="s">
        <v>10</v>
      </c>
      <c r="B31" s="273"/>
      <c r="C31" s="273"/>
      <c r="D31" s="11" t="s">
        <v>11</v>
      </c>
    </row>
    <row r="32" spans="1:4" ht="15.75" x14ac:dyDescent="0.2">
      <c r="A32" s="12"/>
      <c r="D32" s="11"/>
    </row>
    <row r="33" spans="1:4" ht="15.75" x14ac:dyDescent="0.2">
      <c r="A33" s="12"/>
      <c r="D33" s="11"/>
    </row>
    <row r="34" spans="1:4" ht="15.75" x14ac:dyDescent="0.2">
      <c r="A34" s="12"/>
      <c r="D34" s="11"/>
    </row>
    <row r="35" spans="1:4" x14ac:dyDescent="0.2">
      <c r="A35" s="13"/>
      <c r="D35" s="13"/>
    </row>
    <row r="36" spans="1:4" ht="15.75" x14ac:dyDescent="0.2">
      <c r="A36" s="273" t="str">
        <f>C20</f>
        <v>TRI ALFINA LESTARI, S.Pd</v>
      </c>
      <c r="B36" s="273"/>
      <c r="C36" s="273"/>
      <c r="D36" s="11" t="str">
        <f>C15</f>
        <v>MASHURI LUBIS, SP</v>
      </c>
    </row>
    <row r="37" spans="1:4" x14ac:dyDescent="0.2">
      <c r="A37" s="274" t="str">
        <f>'tri alfina'!D37</f>
        <v>NIP. 19750423 200212 2 003</v>
      </c>
      <c r="B37" s="274"/>
      <c r="C37" s="274"/>
      <c r="D37" s="10" t="s">
        <v>198</v>
      </c>
    </row>
  </sheetData>
  <mergeCells count="11">
    <mergeCell ref="A26:D26"/>
    <mergeCell ref="A27:D27"/>
    <mergeCell ref="A31:C31"/>
    <mergeCell ref="A36:C36"/>
    <mergeCell ref="A37:C37"/>
    <mergeCell ref="C21:D21"/>
    <mergeCell ref="A1:D1"/>
    <mergeCell ref="A2:D2"/>
    <mergeCell ref="A3:D3"/>
    <mergeCell ref="A12:D12"/>
    <mergeCell ref="A14:D14"/>
  </mergeCells>
  <pageMargins left="0.7" right="0.34" top="0.75" bottom="0.75" header="0.3" footer="0.3"/>
  <pageSetup paperSize="258" scale="99" orientation="portrait" horizontalDpi="0" verticalDpi="0" r:id="rId1"/>
  <colBreaks count="1" manualBreakCount="1">
    <brk id="4"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view="pageBreakPreview" topLeftCell="A7" zoomScale="90" zoomScaleNormal="100" zoomScaleSheetLayoutView="90" workbookViewId="0">
      <selection activeCell="A27" sqref="A27:D27"/>
    </sheetView>
  </sheetViews>
  <sheetFormatPr defaultColWidth="9.140625" defaultRowHeight="14.25" x14ac:dyDescent="0.2"/>
  <cols>
    <col min="1" max="1" width="18.140625" style="1" customWidth="1"/>
    <col min="2" max="2" width="2.7109375" style="1" customWidth="1"/>
    <col min="3" max="3" width="27.140625" style="1" customWidth="1"/>
    <col min="4" max="4" width="46.5703125" style="1" customWidth="1"/>
    <col min="5" max="16384" width="9.140625" style="1"/>
  </cols>
  <sheetData>
    <row r="1" spans="1:13" ht="17.100000000000001" customHeight="1" x14ac:dyDescent="0.25">
      <c r="A1" s="275" t="s">
        <v>0</v>
      </c>
      <c r="B1" s="275"/>
      <c r="C1" s="275"/>
      <c r="D1" s="275"/>
    </row>
    <row r="2" spans="1:13" ht="16.5" customHeight="1" x14ac:dyDescent="0.25">
      <c r="A2" s="275" t="s">
        <v>96</v>
      </c>
      <c r="B2" s="275"/>
      <c r="C2" s="275"/>
      <c r="D2" s="275"/>
    </row>
    <row r="3" spans="1:13" ht="17.100000000000001" customHeight="1" x14ac:dyDescent="0.25">
      <c r="A3" s="275" t="s">
        <v>1</v>
      </c>
      <c r="B3" s="275"/>
      <c r="C3" s="275"/>
      <c r="D3" s="275"/>
    </row>
    <row r="4" spans="1:13" ht="15" customHeight="1" x14ac:dyDescent="0.2"/>
    <row r="5" spans="1:13" ht="15" customHeight="1" x14ac:dyDescent="0.2"/>
    <row r="6" spans="1:13" ht="15" customHeight="1" x14ac:dyDescent="0.2"/>
    <row r="7" spans="1:13" ht="15" customHeight="1" x14ac:dyDescent="0.2"/>
    <row r="8" spans="1:13" ht="15" customHeight="1" x14ac:dyDescent="0.2"/>
    <row r="9" spans="1:13" ht="15" customHeight="1" x14ac:dyDescent="0.2"/>
    <row r="10" spans="1:13" ht="15" customHeight="1" x14ac:dyDescent="0.2"/>
    <row r="11" spans="1:13" ht="15" customHeight="1" x14ac:dyDescent="0.2"/>
    <row r="12" spans="1:13" s="2" customFormat="1" ht="17.100000000000001" customHeight="1" x14ac:dyDescent="0.25">
      <c r="A12" s="276" t="s">
        <v>203</v>
      </c>
      <c r="B12" s="276"/>
      <c r="C12" s="276"/>
      <c r="D12" s="276"/>
      <c r="M12" s="2" t="s">
        <v>98</v>
      </c>
    </row>
    <row r="13" spans="1:13" ht="15" customHeight="1" x14ac:dyDescent="0.25">
      <c r="A13" s="3"/>
    </row>
    <row r="14" spans="1:13" s="3" customFormat="1" ht="42.75" customHeight="1" x14ac:dyDescent="0.25">
      <c r="A14" s="271" t="s">
        <v>2</v>
      </c>
      <c r="B14" s="271"/>
      <c r="C14" s="271"/>
      <c r="D14" s="271"/>
    </row>
    <row r="15" spans="1:13" s="3" customFormat="1" ht="15" customHeight="1" x14ac:dyDescent="0.25">
      <c r="A15" s="3" t="s">
        <v>3</v>
      </c>
      <c r="B15" s="3" t="s">
        <v>4</v>
      </c>
      <c r="C15" s="4" t="s">
        <v>182</v>
      </c>
      <c r="M15" s="3" t="s">
        <v>36</v>
      </c>
    </row>
    <row r="16" spans="1:13" s="3" customFormat="1" ht="15" customHeight="1" x14ac:dyDescent="0.25">
      <c r="A16" s="3" t="s">
        <v>5</v>
      </c>
      <c r="B16" s="3" t="s">
        <v>4</v>
      </c>
      <c r="C16" s="3" t="s">
        <v>108</v>
      </c>
    </row>
    <row r="17" spans="1:4" s="3" customFormat="1" ht="15.75" x14ac:dyDescent="0.25">
      <c r="C17" s="3" t="str">
        <f>M12</f>
        <v>Dinas Sosial, Pemberdayaan Perempuan dan Perlindungan Anak</v>
      </c>
    </row>
    <row r="18" spans="1:4" s="3" customFormat="1" ht="15.75" x14ac:dyDescent="0.25">
      <c r="A18" s="3" t="s">
        <v>7</v>
      </c>
    </row>
    <row r="19" spans="1:4" s="3" customFormat="1" ht="15.75" x14ac:dyDescent="0.25"/>
    <row r="20" spans="1:4" s="3" customFormat="1" ht="15.75" x14ac:dyDescent="0.25">
      <c r="A20" s="3" t="s">
        <v>3</v>
      </c>
      <c r="B20" s="3" t="s">
        <v>4</v>
      </c>
      <c r="C20" s="4" t="str">
        <f>ade!A36</f>
        <v>TRI ALFINA LESTARI, S.Pd</v>
      </c>
    </row>
    <row r="21" spans="1:4" s="5" customFormat="1" ht="15.75" x14ac:dyDescent="0.2">
      <c r="A21" s="5" t="s">
        <v>5</v>
      </c>
      <c r="B21" s="5" t="s">
        <v>4</v>
      </c>
      <c r="C21" s="277" t="s">
        <v>99</v>
      </c>
      <c r="D21" s="277"/>
    </row>
    <row r="22" spans="1:4" s="3" customFormat="1" ht="15.75" x14ac:dyDescent="0.25">
      <c r="C22" s="3" t="str">
        <f>C17</f>
        <v>Dinas Sosial, Pemberdayaan Perempuan dan Perlindungan Anak</v>
      </c>
    </row>
    <row r="23" spans="1:4" s="3" customFormat="1" ht="15.75" x14ac:dyDescent="0.25">
      <c r="A23" s="3" t="s">
        <v>8</v>
      </c>
    </row>
    <row r="24" spans="1:4" s="3" customFormat="1" ht="15.75" x14ac:dyDescent="0.25">
      <c r="A24" s="5"/>
      <c r="B24" s="5"/>
      <c r="C24" s="5"/>
    </row>
    <row r="25" spans="1:4" s="3" customFormat="1" ht="5.25" hidden="1" customHeight="1" x14ac:dyDescent="0.25"/>
    <row r="26" spans="1:4" s="6" customFormat="1" ht="69.75" customHeight="1" x14ac:dyDescent="0.2">
      <c r="A26" s="271" t="s">
        <v>232</v>
      </c>
      <c r="B26" s="271"/>
      <c r="C26" s="271"/>
      <c r="D26" s="271"/>
    </row>
    <row r="27" spans="1:4" s="3" customFormat="1" ht="58.5" customHeight="1" x14ac:dyDescent="0.25">
      <c r="A27" s="278" t="s">
        <v>9</v>
      </c>
      <c r="B27" s="278"/>
      <c r="C27" s="278"/>
      <c r="D27" s="278"/>
    </row>
    <row r="28" spans="1:4" s="3" customFormat="1" ht="15.75" x14ac:dyDescent="0.25"/>
    <row r="29" spans="1:4" s="3" customFormat="1" ht="15.75" x14ac:dyDescent="0.25">
      <c r="A29" s="7"/>
      <c r="D29" s="8" t="str">
        <f>ade!D29</f>
        <v>Pasir Pengaraian,     Maret 2019</v>
      </c>
    </row>
    <row r="30" spans="1:4" ht="15.75" x14ac:dyDescent="0.2">
      <c r="A30" s="7"/>
      <c r="C30" s="9"/>
      <c r="D30" s="10"/>
    </row>
    <row r="31" spans="1:4" ht="15.75" x14ac:dyDescent="0.2">
      <c r="A31" s="273" t="s">
        <v>10</v>
      </c>
      <c r="B31" s="273"/>
      <c r="C31" s="273"/>
      <c r="D31" s="11" t="s">
        <v>11</v>
      </c>
    </row>
    <row r="32" spans="1:4" ht="15.75" x14ac:dyDescent="0.2">
      <c r="A32" s="12"/>
      <c r="D32" s="11"/>
    </row>
    <row r="33" spans="1:4" ht="15.75" x14ac:dyDescent="0.2">
      <c r="A33" s="12"/>
      <c r="D33" s="11"/>
    </row>
    <row r="34" spans="1:4" ht="15.75" x14ac:dyDescent="0.2">
      <c r="A34" s="12"/>
      <c r="D34" s="11"/>
    </row>
    <row r="35" spans="1:4" x14ac:dyDescent="0.2">
      <c r="A35" s="13"/>
      <c r="D35" s="13"/>
    </row>
    <row r="36" spans="1:4" ht="15.75" x14ac:dyDescent="0.2">
      <c r="A36" s="273" t="str">
        <f>C20</f>
        <v>TRI ALFINA LESTARI, S.Pd</v>
      </c>
      <c r="B36" s="273"/>
      <c r="C36" s="273"/>
      <c r="D36" s="11" t="str">
        <f>C15</f>
        <v>RAHMI SYARIEF, SE</v>
      </c>
    </row>
    <row r="37" spans="1:4" x14ac:dyDescent="0.2">
      <c r="A37" s="274" t="str">
        <f>'tri alfina'!D37</f>
        <v>NIP. 19750423 200212 2 003</v>
      </c>
      <c r="B37" s="274"/>
      <c r="C37" s="274"/>
      <c r="D37" s="10" t="s">
        <v>199</v>
      </c>
    </row>
  </sheetData>
  <mergeCells count="11">
    <mergeCell ref="C21:D21"/>
    <mergeCell ref="A1:D1"/>
    <mergeCell ref="A2:D2"/>
    <mergeCell ref="A3:D3"/>
    <mergeCell ref="A12:D12"/>
    <mergeCell ref="A14:D14"/>
    <mergeCell ref="A26:D26"/>
    <mergeCell ref="A27:D27"/>
    <mergeCell ref="A31:C31"/>
    <mergeCell ref="A36:C36"/>
    <mergeCell ref="A37:C37"/>
  </mergeCells>
  <pageMargins left="0.7" right="0.34" top="0.75" bottom="0.75" header="0.3" footer="0.3"/>
  <pageSetup paperSize="258" scale="99" orientation="portrait" horizontalDpi="0" verticalDpi="0" r:id="rId1"/>
  <colBreaks count="1" manualBreakCount="1">
    <brk id="4"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view="pageBreakPreview" topLeftCell="A13" zoomScale="95" zoomScaleNormal="100" zoomScaleSheetLayoutView="95" workbookViewId="0">
      <selection activeCell="E31" sqref="E31:F31"/>
    </sheetView>
  </sheetViews>
  <sheetFormatPr defaultColWidth="9.140625" defaultRowHeight="14.25" x14ac:dyDescent="0.2"/>
  <cols>
    <col min="1" max="1" width="18.140625" style="1" customWidth="1"/>
    <col min="2" max="2" width="2.7109375" style="1" customWidth="1"/>
    <col min="3" max="3" width="27.140625" style="1" customWidth="1"/>
    <col min="4" max="4" width="46.5703125" style="1" customWidth="1"/>
    <col min="5" max="16384" width="9.140625" style="1"/>
  </cols>
  <sheetData>
    <row r="1" spans="1:13" ht="17.100000000000001" customHeight="1" x14ac:dyDescent="0.25">
      <c r="A1" s="275" t="s">
        <v>0</v>
      </c>
      <c r="B1" s="275"/>
      <c r="C1" s="275"/>
      <c r="D1" s="275"/>
    </row>
    <row r="2" spans="1:13" ht="16.5" customHeight="1" x14ac:dyDescent="0.25">
      <c r="A2" s="275" t="s">
        <v>96</v>
      </c>
      <c r="B2" s="275"/>
      <c r="C2" s="275"/>
      <c r="D2" s="275"/>
    </row>
    <row r="3" spans="1:13" ht="17.100000000000001" customHeight="1" x14ac:dyDescent="0.25">
      <c r="A3" s="275" t="s">
        <v>1</v>
      </c>
      <c r="B3" s="275"/>
      <c r="C3" s="275"/>
      <c r="D3" s="275"/>
    </row>
    <row r="4" spans="1:13" ht="15" customHeight="1" x14ac:dyDescent="0.2"/>
    <row r="5" spans="1:13" ht="15" customHeight="1" x14ac:dyDescent="0.2"/>
    <row r="6" spans="1:13" ht="15" customHeight="1" x14ac:dyDescent="0.2"/>
    <row r="7" spans="1:13" ht="15" customHeight="1" x14ac:dyDescent="0.2"/>
    <row r="8" spans="1:13" ht="15" customHeight="1" x14ac:dyDescent="0.2"/>
    <row r="9" spans="1:13" ht="15" customHeight="1" x14ac:dyDescent="0.2"/>
    <row r="10" spans="1:13" ht="15" customHeight="1" x14ac:dyDescent="0.2"/>
    <row r="11" spans="1:13" ht="15" customHeight="1" x14ac:dyDescent="0.2"/>
    <row r="12" spans="1:13" s="2" customFormat="1" ht="17.100000000000001" customHeight="1" x14ac:dyDescent="0.25">
      <c r="A12" s="276" t="s">
        <v>203</v>
      </c>
      <c r="B12" s="276"/>
      <c r="C12" s="276"/>
      <c r="D12" s="276"/>
      <c r="M12" s="2" t="s">
        <v>98</v>
      </c>
    </row>
    <row r="13" spans="1:13" ht="15" customHeight="1" x14ac:dyDescent="0.25">
      <c r="A13" s="3"/>
    </row>
    <row r="14" spans="1:13" s="3" customFormat="1" ht="42.75" customHeight="1" x14ac:dyDescent="0.25">
      <c r="A14" s="271" t="s">
        <v>2</v>
      </c>
      <c r="B14" s="271"/>
      <c r="C14" s="271"/>
      <c r="D14" s="271"/>
    </row>
    <row r="15" spans="1:13" s="3" customFormat="1" ht="15" customHeight="1" x14ac:dyDescent="0.25">
      <c r="A15" s="3" t="s">
        <v>3</v>
      </c>
      <c r="B15" s="3" t="s">
        <v>4</v>
      </c>
      <c r="C15" s="4" t="str">
        <f>[1]hamidah!$C$15</f>
        <v>Hj. HAMIDAH</v>
      </c>
      <c r="M15" s="3" t="s">
        <v>36</v>
      </c>
    </row>
    <row r="16" spans="1:13" s="3" customFormat="1" ht="15" customHeight="1" x14ac:dyDescent="0.25">
      <c r="A16" s="3" t="s">
        <v>5</v>
      </c>
      <c r="B16" s="3" t="s">
        <v>4</v>
      </c>
      <c r="C16" s="3" t="s">
        <v>109</v>
      </c>
    </row>
    <row r="17" spans="1:4" s="3" customFormat="1" ht="15.75" x14ac:dyDescent="0.25">
      <c r="C17" s="3" t="str">
        <f>M12</f>
        <v>Dinas Sosial, Pemberdayaan Perempuan dan Perlindungan Anak</v>
      </c>
    </row>
    <row r="18" spans="1:4" s="3" customFormat="1" ht="15.75" x14ac:dyDescent="0.25">
      <c r="A18" s="3" t="s">
        <v>7</v>
      </c>
    </row>
    <row r="19" spans="1:4" s="3" customFormat="1" ht="15.75" x14ac:dyDescent="0.25"/>
    <row r="20" spans="1:4" s="3" customFormat="1" ht="15.75" x14ac:dyDescent="0.25">
      <c r="A20" s="3" t="s">
        <v>3</v>
      </c>
      <c r="B20" s="3" t="s">
        <v>4</v>
      </c>
      <c r="C20" s="4" t="str">
        <f>hadiynto!D37</f>
        <v>HADIYANTO, SE</v>
      </c>
    </row>
    <row r="21" spans="1:4" s="5" customFormat="1" ht="15.75" x14ac:dyDescent="0.2">
      <c r="A21" s="5" t="s">
        <v>5</v>
      </c>
      <c r="B21" s="5" t="s">
        <v>4</v>
      </c>
      <c r="C21" s="277" t="s">
        <v>97</v>
      </c>
      <c r="D21" s="277"/>
    </row>
    <row r="22" spans="1:4" s="3" customFormat="1" ht="15.75" x14ac:dyDescent="0.25">
      <c r="C22" s="3" t="str">
        <f>C17</f>
        <v>Dinas Sosial, Pemberdayaan Perempuan dan Perlindungan Anak</v>
      </c>
    </row>
    <row r="23" spans="1:4" s="3" customFormat="1" ht="15.75" x14ac:dyDescent="0.25">
      <c r="A23" s="3" t="s">
        <v>8</v>
      </c>
    </row>
    <row r="24" spans="1:4" s="3" customFormat="1" ht="15.75" x14ac:dyDescent="0.25">
      <c r="A24" s="5"/>
      <c r="B24" s="5"/>
      <c r="C24" s="5"/>
    </row>
    <row r="25" spans="1:4" s="6" customFormat="1" ht="74.25" customHeight="1" x14ac:dyDescent="0.2">
      <c r="A25" s="271" t="s">
        <v>232</v>
      </c>
      <c r="B25" s="271"/>
      <c r="C25" s="271"/>
      <c r="D25" s="271"/>
    </row>
    <row r="26" spans="1:4" s="6" customFormat="1" ht="70.5" customHeight="1" x14ac:dyDescent="0.2">
      <c r="A26" s="271" t="s">
        <v>9</v>
      </c>
      <c r="B26" s="271"/>
      <c r="C26" s="271"/>
      <c r="D26" s="271"/>
    </row>
    <row r="27" spans="1:4" s="3" customFormat="1" ht="15.75" x14ac:dyDescent="0.25"/>
    <row r="28" spans="1:4" s="3" customFormat="1" ht="15.75" x14ac:dyDescent="0.25">
      <c r="A28" s="7"/>
      <c r="D28" s="8" t="str">
        <f>RHMI!D29</f>
        <v>Pasir Pengaraian,     Maret 2019</v>
      </c>
    </row>
    <row r="29" spans="1:4" ht="15.75" x14ac:dyDescent="0.2">
      <c r="A29" s="7"/>
      <c r="C29" s="9"/>
      <c r="D29" s="10"/>
    </row>
    <row r="30" spans="1:4" ht="15.75" x14ac:dyDescent="0.2">
      <c r="A30" s="273" t="s">
        <v>10</v>
      </c>
      <c r="B30" s="273"/>
      <c r="C30" s="273"/>
      <c r="D30" s="11" t="s">
        <v>11</v>
      </c>
    </row>
    <row r="31" spans="1:4" ht="15.75" x14ac:dyDescent="0.2">
      <c r="A31" s="12"/>
      <c r="D31" s="11"/>
    </row>
    <row r="32" spans="1:4" ht="15.75" x14ac:dyDescent="0.2">
      <c r="A32" s="12"/>
      <c r="D32" s="11"/>
    </row>
    <row r="33" spans="1:10" ht="15.75" x14ac:dyDescent="0.2">
      <c r="A33" s="12"/>
      <c r="D33" s="11"/>
    </row>
    <row r="34" spans="1:10" x14ac:dyDescent="0.2">
      <c r="A34" s="13"/>
      <c r="D34" s="13"/>
    </row>
    <row r="35" spans="1:10" ht="15.75" x14ac:dyDescent="0.2">
      <c r="A35" s="273" t="str">
        <f>C20</f>
        <v>HADIYANTO, SE</v>
      </c>
      <c r="B35" s="273"/>
      <c r="C35" s="273"/>
      <c r="D35" s="11" t="str">
        <f>C15</f>
        <v>Hj. HAMIDAH</v>
      </c>
      <c r="J35" s="1" t="s">
        <v>37</v>
      </c>
    </row>
    <row r="36" spans="1:10" x14ac:dyDescent="0.2">
      <c r="A36" s="274" t="str">
        <f>hadiynto!D38</f>
        <v>NIP. 19781110 200604 1 007</v>
      </c>
      <c r="B36" s="274"/>
      <c r="C36" s="274"/>
      <c r="D36" s="10" t="str">
        <f>[1]hamidah!$D$37</f>
        <v>NIP.19610706 198103 2 002</v>
      </c>
    </row>
  </sheetData>
  <mergeCells count="11">
    <mergeCell ref="C21:D21"/>
    <mergeCell ref="A1:D1"/>
    <mergeCell ref="A2:D2"/>
    <mergeCell ref="A3:D3"/>
    <mergeCell ref="A12:D12"/>
    <mergeCell ref="A14:D14"/>
    <mergeCell ref="A25:D25"/>
    <mergeCell ref="A26:D26"/>
    <mergeCell ref="A30:C30"/>
    <mergeCell ref="A35:C35"/>
    <mergeCell ref="A36:C36"/>
  </mergeCells>
  <pageMargins left="0.7" right="0.28000000000000003" top="0.75" bottom="0.75" header="0.3" footer="0.3"/>
  <pageSetup paperSize="258" scale="99" orientation="portrait" horizontalDpi="0" verticalDpi="0" r:id="rId1"/>
  <colBreaks count="1" manualBreakCount="1">
    <brk id="4"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view="pageBreakPreview" topLeftCell="A19" zoomScaleNormal="100" zoomScaleSheetLayoutView="100" workbookViewId="0">
      <selection activeCell="A26" sqref="A26:D26"/>
    </sheetView>
  </sheetViews>
  <sheetFormatPr defaultColWidth="9.140625" defaultRowHeight="14.25" x14ac:dyDescent="0.2"/>
  <cols>
    <col min="1" max="1" width="18.140625" style="1" customWidth="1"/>
    <col min="2" max="2" width="2.7109375" style="1" customWidth="1"/>
    <col min="3" max="3" width="27.140625" style="1" customWidth="1"/>
    <col min="4" max="4" width="46.5703125" style="1" customWidth="1"/>
    <col min="5" max="16384" width="9.140625" style="1"/>
  </cols>
  <sheetData>
    <row r="1" spans="1:13" ht="17.100000000000001" customHeight="1" x14ac:dyDescent="0.25">
      <c r="A1" s="275" t="s">
        <v>0</v>
      </c>
      <c r="B1" s="275"/>
      <c r="C1" s="275"/>
      <c r="D1" s="275"/>
    </row>
    <row r="2" spans="1:13" ht="16.5" customHeight="1" x14ac:dyDescent="0.25">
      <c r="A2" s="275" t="s">
        <v>96</v>
      </c>
      <c r="B2" s="275"/>
      <c r="C2" s="275"/>
      <c r="D2" s="275"/>
    </row>
    <row r="3" spans="1:13" ht="17.100000000000001" customHeight="1" x14ac:dyDescent="0.25">
      <c r="A3" s="275" t="s">
        <v>1</v>
      </c>
      <c r="B3" s="275"/>
      <c r="C3" s="275"/>
      <c r="D3" s="275"/>
    </row>
    <row r="4" spans="1:13" ht="15" customHeight="1" x14ac:dyDescent="0.2"/>
    <row r="5" spans="1:13" ht="15" customHeight="1" x14ac:dyDescent="0.2"/>
    <row r="6" spans="1:13" ht="15" customHeight="1" x14ac:dyDescent="0.2"/>
    <row r="7" spans="1:13" ht="15" customHeight="1" x14ac:dyDescent="0.2"/>
    <row r="8" spans="1:13" ht="15" customHeight="1" x14ac:dyDescent="0.2"/>
    <row r="9" spans="1:13" ht="15" customHeight="1" x14ac:dyDescent="0.2"/>
    <row r="10" spans="1:13" ht="15" customHeight="1" x14ac:dyDescent="0.2"/>
    <row r="11" spans="1:13" ht="15" customHeight="1" x14ac:dyDescent="0.2"/>
    <row r="12" spans="1:13" s="2" customFormat="1" ht="17.100000000000001" customHeight="1" x14ac:dyDescent="0.25">
      <c r="A12" s="276" t="s">
        <v>203</v>
      </c>
      <c r="B12" s="276"/>
      <c r="C12" s="276"/>
      <c r="D12" s="276"/>
      <c r="M12" s="2" t="s">
        <v>98</v>
      </c>
    </row>
    <row r="13" spans="1:13" ht="15" customHeight="1" x14ac:dyDescent="0.25">
      <c r="A13" s="3"/>
    </row>
    <row r="14" spans="1:13" s="3" customFormat="1" ht="42.75" customHeight="1" x14ac:dyDescent="0.25">
      <c r="A14" s="271" t="s">
        <v>2</v>
      </c>
      <c r="B14" s="271"/>
      <c r="C14" s="271"/>
      <c r="D14" s="271"/>
    </row>
    <row r="15" spans="1:13" s="3" customFormat="1" ht="15" customHeight="1" x14ac:dyDescent="0.25">
      <c r="A15" s="3" t="s">
        <v>3</v>
      </c>
      <c r="B15" s="3" t="s">
        <v>4</v>
      </c>
      <c r="C15" s="4" t="s">
        <v>184</v>
      </c>
      <c r="M15" s="3" t="s">
        <v>36</v>
      </c>
    </row>
    <row r="16" spans="1:13" s="3" customFormat="1" ht="15" customHeight="1" x14ac:dyDescent="0.25">
      <c r="A16" s="3" t="s">
        <v>5</v>
      </c>
      <c r="B16" s="3" t="s">
        <v>4</v>
      </c>
      <c r="C16" s="3" t="s">
        <v>110</v>
      </c>
    </row>
    <row r="17" spans="1:4" s="3" customFormat="1" ht="15.75" x14ac:dyDescent="0.25">
      <c r="C17" s="3" t="str">
        <f>M12</f>
        <v>Dinas Sosial, Pemberdayaan Perempuan dan Perlindungan Anak</v>
      </c>
    </row>
    <row r="18" spans="1:4" s="3" customFormat="1" ht="15.75" x14ac:dyDescent="0.25">
      <c r="A18" s="3" t="s">
        <v>7</v>
      </c>
    </row>
    <row r="19" spans="1:4" s="3" customFormat="1" ht="15.75" x14ac:dyDescent="0.25"/>
    <row r="20" spans="1:4" s="3" customFormat="1" ht="15.75" x14ac:dyDescent="0.25">
      <c r="A20" s="3" t="s">
        <v>3</v>
      </c>
      <c r="B20" s="3" t="s">
        <v>4</v>
      </c>
      <c r="C20" s="4" t="str">
        <f>A35</f>
        <v>HADIYANTO, SE</v>
      </c>
    </row>
    <row r="21" spans="1:4" s="5" customFormat="1" ht="15.75" x14ac:dyDescent="0.2">
      <c r="A21" s="5" t="s">
        <v>5</v>
      </c>
      <c r="B21" s="5" t="s">
        <v>4</v>
      </c>
      <c r="C21" s="277" t="s">
        <v>97</v>
      </c>
      <c r="D21" s="277"/>
    </row>
    <row r="22" spans="1:4" s="3" customFormat="1" ht="15.75" x14ac:dyDescent="0.25">
      <c r="C22" s="3" t="str">
        <f>C17</f>
        <v>Dinas Sosial, Pemberdayaan Perempuan dan Perlindungan Anak</v>
      </c>
    </row>
    <row r="23" spans="1:4" s="3" customFormat="1" ht="15.75" x14ac:dyDescent="0.25">
      <c r="A23" s="3" t="s">
        <v>8</v>
      </c>
    </row>
    <row r="24" spans="1:4" s="3" customFormat="1" ht="15.75" x14ac:dyDescent="0.25">
      <c r="A24" s="5"/>
      <c r="B24" s="5"/>
      <c r="C24" s="5"/>
    </row>
    <row r="25" spans="1:4" s="6" customFormat="1" ht="74.25" customHeight="1" x14ac:dyDescent="0.2">
      <c r="A25" s="271" t="s">
        <v>232</v>
      </c>
      <c r="B25" s="271"/>
      <c r="C25" s="271"/>
      <c r="D25" s="271"/>
    </row>
    <row r="26" spans="1:4" s="6" customFormat="1" ht="70.5" customHeight="1" x14ac:dyDescent="0.2">
      <c r="A26" s="271" t="s">
        <v>9</v>
      </c>
      <c r="B26" s="271"/>
      <c r="C26" s="271"/>
      <c r="D26" s="271"/>
    </row>
    <row r="27" spans="1:4" s="3" customFormat="1" ht="15.75" x14ac:dyDescent="0.25"/>
    <row r="28" spans="1:4" s="3" customFormat="1" ht="15.75" x14ac:dyDescent="0.25">
      <c r="A28" s="7"/>
      <c r="D28" s="8" t="str">
        <f>hamidah!D28</f>
        <v>Pasir Pengaraian,     Maret 2019</v>
      </c>
    </row>
    <row r="29" spans="1:4" ht="15.75" x14ac:dyDescent="0.2">
      <c r="A29" s="7"/>
      <c r="C29" s="9"/>
      <c r="D29" s="10"/>
    </row>
    <row r="30" spans="1:4" ht="15.75" x14ac:dyDescent="0.2">
      <c r="A30" s="273" t="s">
        <v>10</v>
      </c>
      <c r="B30" s="273"/>
      <c r="C30" s="273"/>
      <c r="D30" s="11" t="s">
        <v>11</v>
      </c>
    </row>
    <row r="31" spans="1:4" ht="15.75" x14ac:dyDescent="0.2">
      <c r="A31" s="12"/>
      <c r="D31" s="11"/>
    </row>
    <row r="32" spans="1:4" ht="15.75" x14ac:dyDescent="0.2">
      <c r="A32" s="12"/>
      <c r="D32" s="11"/>
    </row>
    <row r="33" spans="1:10" ht="15.75" x14ac:dyDescent="0.2">
      <c r="A33" s="12"/>
      <c r="D33" s="11"/>
    </row>
    <row r="34" spans="1:10" x14ac:dyDescent="0.2">
      <c r="A34" s="13"/>
      <c r="D34" s="13"/>
    </row>
    <row r="35" spans="1:10" ht="15.75" x14ac:dyDescent="0.2">
      <c r="A35" s="273" t="str">
        <f>hadiynto!D37</f>
        <v>HADIYANTO, SE</v>
      </c>
      <c r="B35" s="273"/>
      <c r="C35" s="273"/>
      <c r="D35" s="11" t="str">
        <f>C15</f>
        <v>BARITA JAYA HSB, SE</v>
      </c>
      <c r="J35" s="1" t="s">
        <v>37</v>
      </c>
    </row>
    <row r="36" spans="1:10" x14ac:dyDescent="0.2">
      <c r="A36" s="274" t="str">
        <f>hadiynto!D38</f>
        <v>NIP. 19781110 200604 1 007</v>
      </c>
      <c r="B36" s="274"/>
      <c r="C36" s="274"/>
      <c r="D36" s="10" t="s">
        <v>185</v>
      </c>
    </row>
  </sheetData>
  <mergeCells count="11">
    <mergeCell ref="C21:D21"/>
    <mergeCell ref="A1:D1"/>
    <mergeCell ref="A2:D2"/>
    <mergeCell ref="A3:D3"/>
    <mergeCell ref="A12:D12"/>
    <mergeCell ref="A14:D14"/>
    <mergeCell ref="A25:D25"/>
    <mergeCell ref="A26:D26"/>
    <mergeCell ref="A30:C30"/>
    <mergeCell ref="A35:C35"/>
    <mergeCell ref="A36:C36"/>
  </mergeCells>
  <pageMargins left="0.7" right="0.22" top="0.75" bottom="0.75" header="0.3" footer="0.3"/>
  <pageSetup paperSize="258" orientation="portrait" horizontalDpi="0"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topLeftCell="A10" workbookViewId="0">
      <selection activeCell="A26" sqref="A26:D26"/>
    </sheetView>
  </sheetViews>
  <sheetFormatPr defaultColWidth="9.140625" defaultRowHeight="14.25" x14ac:dyDescent="0.2"/>
  <cols>
    <col min="1" max="1" width="18.140625" style="1" customWidth="1"/>
    <col min="2" max="2" width="2.7109375" style="1" customWidth="1"/>
    <col min="3" max="3" width="27.140625" style="1" customWidth="1"/>
    <col min="4" max="4" width="46.5703125" style="1" customWidth="1"/>
    <col min="5" max="16384" width="9.140625" style="1"/>
  </cols>
  <sheetData>
    <row r="1" spans="1:13" ht="17.100000000000001" customHeight="1" x14ac:dyDescent="0.25">
      <c r="A1" s="275" t="s">
        <v>0</v>
      </c>
      <c r="B1" s="275"/>
      <c r="C1" s="275"/>
      <c r="D1" s="275"/>
    </row>
    <row r="2" spans="1:13" ht="16.5" customHeight="1" x14ac:dyDescent="0.25">
      <c r="A2" s="275" t="s">
        <v>96</v>
      </c>
      <c r="B2" s="275"/>
      <c r="C2" s="275"/>
      <c r="D2" s="275"/>
    </row>
    <row r="3" spans="1:13" ht="17.100000000000001" customHeight="1" x14ac:dyDescent="0.25">
      <c r="A3" s="275" t="s">
        <v>1</v>
      </c>
      <c r="B3" s="275"/>
      <c r="C3" s="275"/>
      <c r="D3" s="275"/>
    </row>
    <row r="4" spans="1:13" ht="15" customHeight="1" x14ac:dyDescent="0.2"/>
    <row r="5" spans="1:13" ht="15" customHeight="1" x14ac:dyDescent="0.2"/>
    <row r="6" spans="1:13" ht="15" customHeight="1" x14ac:dyDescent="0.2"/>
    <row r="7" spans="1:13" ht="15" customHeight="1" x14ac:dyDescent="0.2"/>
    <row r="8" spans="1:13" ht="15" customHeight="1" x14ac:dyDescent="0.2"/>
    <row r="9" spans="1:13" ht="15" customHeight="1" x14ac:dyDescent="0.2"/>
    <row r="10" spans="1:13" ht="15" customHeight="1" x14ac:dyDescent="0.2"/>
    <row r="11" spans="1:13" ht="15" customHeight="1" x14ac:dyDescent="0.2"/>
    <row r="12" spans="1:13" s="2" customFormat="1" ht="17.100000000000001" customHeight="1" x14ac:dyDescent="0.25">
      <c r="A12" s="276" t="s">
        <v>203</v>
      </c>
      <c r="B12" s="276"/>
      <c r="C12" s="276"/>
      <c r="D12" s="276"/>
      <c r="M12" s="2" t="s">
        <v>98</v>
      </c>
    </row>
    <row r="13" spans="1:13" ht="15" customHeight="1" x14ac:dyDescent="0.25">
      <c r="A13" s="3"/>
    </row>
    <row r="14" spans="1:13" s="3" customFormat="1" ht="42.75" customHeight="1" x14ac:dyDescent="0.25">
      <c r="A14" s="271" t="s">
        <v>2</v>
      </c>
      <c r="B14" s="271"/>
      <c r="C14" s="271"/>
      <c r="D14" s="271"/>
    </row>
    <row r="15" spans="1:13" s="3" customFormat="1" ht="15" customHeight="1" x14ac:dyDescent="0.25">
      <c r="A15" s="3" t="s">
        <v>3</v>
      </c>
      <c r="B15" s="3" t="s">
        <v>4</v>
      </c>
      <c r="C15" s="4" t="str">
        <f>[1]haris!$C$15</f>
        <v>H. ABD. HARIS. NST, S. Sos</v>
      </c>
      <c r="M15" s="3" t="s">
        <v>36</v>
      </c>
    </row>
    <row r="16" spans="1:13" s="3" customFormat="1" ht="15" customHeight="1" x14ac:dyDescent="0.25">
      <c r="A16" s="3" t="s">
        <v>5</v>
      </c>
      <c r="B16" s="3" t="s">
        <v>4</v>
      </c>
      <c r="C16" s="3" t="s">
        <v>111</v>
      </c>
    </row>
    <row r="17" spans="1:4" s="3" customFormat="1" ht="15.75" x14ac:dyDescent="0.25">
      <c r="C17" s="3" t="str">
        <f>M12</f>
        <v>Dinas Sosial, Pemberdayaan Perempuan dan Perlindungan Anak</v>
      </c>
    </row>
    <row r="18" spans="1:4" s="3" customFormat="1" ht="15.75" x14ac:dyDescent="0.25">
      <c r="A18" s="3" t="s">
        <v>7</v>
      </c>
    </row>
    <row r="19" spans="1:4" s="3" customFormat="1" ht="15.75" x14ac:dyDescent="0.25"/>
    <row r="20" spans="1:4" s="3" customFormat="1" ht="15.75" x14ac:dyDescent="0.25">
      <c r="A20" s="3" t="s">
        <v>3</v>
      </c>
      <c r="B20" s="3" t="s">
        <v>4</v>
      </c>
      <c r="C20" s="4" t="str">
        <f>A35</f>
        <v>HADIYANTO, SE</v>
      </c>
    </row>
    <row r="21" spans="1:4" s="5" customFormat="1" ht="15.75" x14ac:dyDescent="0.2">
      <c r="A21" s="5" t="s">
        <v>5</v>
      </c>
      <c r="B21" s="5" t="s">
        <v>4</v>
      </c>
      <c r="C21" s="277" t="s">
        <v>97</v>
      </c>
      <c r="D21" s="277"/>
    </row>
    <row r="22" spans="1:4" s="3" customFormat="1" ht="15.75" x14ac:dyDescent="0.25">
      <c r="C22" s="3" t="str">
        <f>C17</f>
        <v>Dinas Sosial, Pemberdayaan Perempuan dan Perlindungan Anak</v>
      </c>
    </row>
    <row r="23" spans="1:4" s="3" customFormat="1" ht="15.75" x14ac:dyDescent="0.25">
      <c r="A23" s="3" t="s">
        <v>8</v>
      </c>
    </row>
    <row r="24" spans="1:4" s="3" customFormat="1" ht="15.75" x14ac:dyDescent="0.25">
      <c r="A24" s="5"/>
      <c r="B24" s="5"/>
      <c r="C24" s="5"/>
    </row>
    <row r="25" spans="1:4" s="6" customFormat="1" ht="74.25" customHeight="1" x14ac:dyDescent="0.2">
      <c r="A25" s="271" t="s">
        <v>232</v>
      </c>
      <c r="B25" s="271"/>
      <c r="C25" s="271"/>
      <c r="D25" s="271"/>
    </row>
    <row r="26" spans="1:4" s="6" customFormat="1" ht="70.5" customHeight="1" x14ac:dyDescent="0.2">
      <c r="A26" s="271" t="s">
        <v>9</v>
      </c>
      <c r="B26" s="271"/>
      <c r="C26" s="271"/>
      <c r="D26" s="271"/>
    </row>
    <row r="27" spans="1:4" s="3" customFormat="1" ht="15.75" x14ac:dyDescent="0.25"/>
    <row r="28" spans="1:4" s="3" customFormat="1" ht="15.75" x14ac:dyDescent="0.25">
      <c r="A28" s="7"/>
      <c r="D28" s="8" t="str">
        <f>BRITA!D28</f>
        <v>Pasir Pengaraian,     Maret 2019</v>
      </c>
    </row>
    <row r="29" spans="1:4" ht="15.75" x14ac:dyDescent="0.2">
      <c r="A29" s="7"/>
      <c r="C29" s="9"/>
      <c r="D29" s="10"/>
    </row>
    <row r="30" spans="1:4" ht="15.75" x14ac:dyDescent="0.2">
      <c r="A30" s="273" t="s">
        <v>10</v>
      </c>
      <c r="B30" s="273"/>
      <c r="C30" s="273"/>
      <c r="D30" s="11" t="s">
        <v>11</v>
      </c>
    </row>
    <row r="31" spans="1:4" ht="15.75" x14ac:dyDescent="0.2">
      <c r="A31" s="12"/>
      <c r="D31" s="11"/>
    </row>
    <row r="32" spans="1:4" ht="15.75" x14ac:dyDescent="0.2">
      <c r="A32" s="12"/>
      <c r="D32" s="11"/>
    </row>
    <row r="33" spans="1:10" ht="15.75" x14ac:dyDescent="0.2">
      <c r="A33" s="12"/>
      <c r="D33" s="11"/>
    </row>
    <row r="34" spans="1:10" x14ac:dyDescent="0.2">
      <c r="A34" s="13"/>
      <c r="D34" s="13"/>
    </row>
    <row r="35" spans="1:10" ht="15.75" x14ac:dyDescent="0.2">
      <c r="A35" s="273" t="str">
        <f>BRITA!A35</f>
        <v>HADIYANTO, SE</v>
      </c>
      <c r="B35" s="273"/>
      <c r="C35" s="273"/>
      <c r="D35" s="11" t="str">
        <f>C15</f>
        <v>H. ABD. HARIS. NST, S. Sos</v>
      </c>
      <c r="J35" s="1" t="s">
        <v>37</v>
      </c>
    </row>
    <row r="36" spans="1:10" x14ac:dyDescent="0.2">
      <c r="A36" s="274" t="str">
        <f>hadiynto!D38</f>
        <v>NIP. 19781110 200604 1 007</v>
      </c>
      <c r="B36" s="274"/>
      <c r="C36" s="274"/>
      <c r="D36" s="10" t="str">
        <f>[1]haris!$D$37</f>
        <v>NIP.19660601 199303 1 004</v>
      </c>
    </row>
  </sheetData>
  <mergeCells count="11">
    <mergeCell ref="C21:D21"/>
    <mergeCell ref="A1:D1"/>
    <mergeCell ref="A2:D2"/>
    <mergeCell ref="A3:D3"/>
    <mergeCell ref="A12:D12"/>
    <mergeCell ref="A14:D14"/>
    <mergeCell ref="A25:D25"/>
    <mergeCell ref="A26:D26"/>
    <mergeCell ref="A30:C30"/>
    <mergeCell ref="A35:C35"/>
    <mergeCell ref="A36:C36"/>
  </mergeCells>
  <pageMargins left="0.7" right="0.13" top="0.75" bottom="0.75" header="0.3" footer="0.3"/>
  <pageSetup paperSize="258" orientation="portrait" horizontalDpi="0"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topLeftCell="A13" workbookViewId="0">
      <selection activeCell="A36" sqref="A36:C36"/>
    </sheetView>
  </sheetViews>
  <sheetFormatPr defaultColWidth="9.140625" defaultRowHeight="14.25" x14ac:dyDescent="0.2"/>
  <cols>
    <col min="1" max="1" width="18.140625" style="1" customWidth="1"/>
    <col min="2" max="2" width="2.7109375" style="1" customWidth="1"/>
    <col min="3" max="3" width="27.140625" style="1" customWidth="1"/>
    <col min="4" max="4" width="46.5703125" style="1" customWidth="1"/>
    <col min="5" max="16384" width="9.140625" style="1"/>
  </cols>
  <sheetData>
    <row r="1" spans="1:13" ht="17.100000000000001" customHeight="1" x14ac:dyDescent="0.25">
      <c r="A1" s="275" t="s">
        <v>0</v>
      </c>
      <c r="B1" s="275"/>
      <c r="C1" s="275"/>
      <c r="D1" s="275"/>
    </row>
    <row r="2" spans="1:13" ht="16.5" customHeight="1" x14ac:dyDescent="0.25">
      <c r="A2" s="275" t="s">
        <v>96</v>
      </c>
      <c r="B2" s="275"/>
      <c r="C2" s="275"/>
      <c r="D2" s="275"/>
    </row>
    <row r="3" spans="1:13" ht="17.100000000000001" customHeight="1" x14ac:dyDescent="0.25">
      <c r="A3" s="275" t="s">
        <v>1</v>
      </c>
      <c r="B3" s="275"/>
      <c r="C3" s="275"/>
      <c r="D3" s="275"/>
    </row>
    <row r="4" spans="1:13" ht="15" customHeight="1" x14ac:dyDescent="0.2"/>
    <row r="5" spans="1:13" ht="15" customHeight="1" x14ac:dyDescent="0.2"/>
    <row r="6" spans="1:13" ht="15" customHeight="1" x14ac:dyDescent="0.2"/>
    <row r="7" spans="1:13" ht="15" customHeight="1" x14ac:dyDescent="0.2"/>
    <row r="8" spans="1:13" ht="15" customHeight="1" x14ac:dyDescent="0.2"/>
    <row r="9" spans="1:13" ht="15" customHeight="1" x14ac:dyDescent="0.2"/>
    <row r="10" spans="1:13" ht="15" customHeight="1" x14ac:dyDescent="0.2"/>
    <row r="11" spans="1:13" ht="15" customHeight="1" x14ac:dyDescent="0.2"/>
    <row r="12" spans="1:13" s="2" customFormat="1" ht="17.100000000000001" customHeight="1" x14ac:dyDescent="0.25">
      <c r="A12" s="276" t="s">
        <v>203</v>
      </c>
      <c r="B12" s="276"/>
      <c r="C12" s="276"/>
      <c r="D12" s="276"/>
      <c r="M12" s="2" t="s">
        <v>98</v>
      </c>
    </row>
    <row r="13" spans="1:13" ht="15" customHeight="1" x14ac:dyDescent="0.25">
      <c r="A13" s="3"/>
    </row>
    <row r="14" spans="1:13" s="3" customFormat="1" ht="42.75" customHeight="1" x14ac:dyDescent="0.25">
      <c r="A14" s="271" t="s">
        <v>2</v>
      </c>
      <c r="B14" s="271"/>
      <c r="C14" s="271"/>
      <c r="D14" s="271"/>
    </row>
    <row r="15" spans="1:13" s="3" customFormat="1" ht="15" customHeight="1" x14ac:dyDescent="0.25">
      <c r="A15" s="3" t="s">
        <v>3</v>
      </c>
      <c r="B15" s="3" t="s">
        <v>4</v>
      </c>
      <c r="C15" s="4" t="s">
        <v>186</v>
      </c>
      <c r="M15" s="3" t="s">
        <v>36</v>
      </c>
    </row>
    <row r="16" spans="1:13" s="3" customFormat="1" ht="15" customHeight="1" x14ac:dyDescent="0.25">
      <c r="A16" s="3" t="s">
        <v>5</v>
      </c>
      <c r="B16" s="3" t="s">
        <v>4</v>
      </c>
      <c r="C16" s="3" t="s">
        <v>112</v>
      </c>
    </row>
    <row r="17" spans="1:4" s="3" customFormat="1" ht="15.75" x14ac:dyDescent="0.25">
      <c r="C17" s="3" t="str">
        <f>M12</f>
        <v>Dinas Sosial, Pemberdayaan Perempuan dan Perlindungan Anak</v>
      </c>
    </row>
    <row r="18" spans="1:4" s="3" customFormat="1" ht="15.75" x14ac:dyDescent="0.25">
      <c r="A18" s="3" t="s">
        <v>7</v>
      </c>
    </row>
    <row r="19" spans="1:4" s="3" customFormat="1" ht="15.75" x14ac:dyDescent="0.25"/>
    <row r="20" spans="1:4" s="3" customFormat="1" ht="15.75" x14ac:dyDescent="0.25">
      <c r="A20" s="3" t="s">
        <v>3</v>
      </c>
      <c r="B20" s="3" t="s">
        <v>4</v>
      </c>
      <c r="C20" s="4" t="str">
        <f>hadiynto!C21</f>
        <v>Hj. SRI MULYATI, S.Sos, M.Si</v>
      </c>
    </row>
    <row r="21" spans="1:4" s="5" customFormat="1" ht="15.75" x14ac:dyDescent="0.2">
      <c r="A21" s="5" t="s">
        <v>5</v>
      </c>
      <c r="B21" s="5" t="s">
        <v>4</v>
      </c>
      <c r="C21" s="277" t="str">
        <f>hadiynto!C22</f>
        <v>Kepala Dinas Sosial, Pemberdayaan Perempuan dan Perlindungan Anak</v>
      </c>
      <c r="D21" s="277"/>
    </row>
    <row r="22" spans="1:4" s="3" customFormat="1" ht="15.75" x14ac:dyDescent="0.25">
      <c r="C22" s="3" t="s">
        <v>6</v>
      </c>
    </row>
    <row r="23" spans="1:4" s="3" customFormat="1" ht="15.75" x14ac:dyDescent="0.25">
      <c r="A23" s="3" t="s">
        <v>8</v>
      </c>
    </row>
    <row r="24" spans="1:4" s="3" customFormat="1" ht="15.75" x14ac:dyDescent="0.25">
      <c r="A24" s="5"/>
      <c r="B24" s="5"/>
      <c r="C24" s="5"/>
    </row>
    <row r="25" spans="1:4" s="3" customFormat="1" ht="15.75" hidden="1" x14ac:dyDescent="0.25"/>
    <row r="26" spans="1:4" s="6" customFormat="1" ht="69.75" customHeight="1" x14ac:dyDescent="0.2">
      <c r="A26" s="271" t="s">
        <v>232</v>
      </c>
      <c r="B26" s="271"/>
      <c r="C26" s="271"/>
      <c r="D26" s="271"/>
    </row>
    <row r="27" spans="1:4" s="6" customFormat="1" ht="69.75" customHeight="1" x14ac:dyDescent="0.2">
      <c r="A27" s="271" t="s">
        <v>9</v>
      </c>
      <c r="B27" s="271"/>
      <c r="C27" s="271"/>
      <c r="D27" s="271"/>
    </row>
    <row r="28" spans="1:4" s="3" customFormat="1" ht="15.75" x14ac:dyDescent="0.25"/>
    <row r="29" spans="1:4" s="3" customFormat="1" ht="15.75" x14ac:dyDescent="0.25">
      <c r="A29" s="7"/>
      <c r="D29" s="8" t="str">
        <f>haris!D28</f>
        <v>Pasir Pengaraian,     Maret 2019</v>
      </c>
    </row>
    <row r="30" spans="1:4" ht="15.75" x14ac:dyDescent="0.2">
      <c r="A30" s="7"/>
      <c r="C30" s="9"/>
      <c r="D30" s="10"/>
    </row>
    <row r="31" spans="1:4" ht="15.75" x14ac:dyDescent="0.2">
      <c r="A31" s="273" t="s">
        <v>10</v>
      </c>
      <c r="B31" s="273"/>
      <c r="C31" s="273"/>
      <c r="D31" s="11" t="s">
        <v>11</v>
      </c>
    </row>
    <row r="32" spans="1:4" ht="15.75" x14ac:dyDescent="0.2">
      <c r="A32" s="12"/>
      <c r="D32" s="11"/>
    </row>
    <row r="33" spans="1:10" ht="15.75" x14ac:dyDescent="0.2">
      <c r="A33" s="12"/>
      <c r="D33" s="11"/>
    </row>
    <row r="34" spans="1:10" ht="15.75" x14ac:dyDescent="0.2">
      <c r="A34" s="12"/>
      <c r="D34" s="11"/>
    </row>
    <row r="35" spans="1:10" x14ac:dyDescent="0.2">
      <c r="A35" s="13"/>
      <c r="D35" s="13"/>
    </row>
    <row r="36" spans="1:10" ht="15.75" x14ac:dyDescent="0.2">
      <c r="A36" s="273" t="str">
        <f>C20</f>
        <v>Hj. SRI MULYATI, S.Sos, M.Si</v>
      </c>
      <c r="B36" s="273"/>
      <c r="C36" s="273"/>
      <c r="D36" s="11" t="str">
        <f>C15</f>
        <v>APRIL LIYADI, SE. M.Si</v>
      </c>
      <c r="J36" s="1" t="s">
        <v>37</v>
      </c>
    </row>
    <row r="37" spans="1:10" x14ac:dyDescent="0.2">
      <c r="A37" s="274" t="str">
        <f>hadiynto!A38</f>
        <v>NIP. 19650411 198503 2 001</v>
      </c>
      <c r="B37" s="274"/>
      <c r="C37" s="274"/>
      <c r="D37" s="10" t="s">
        <v>188</v>
      </c>
    </row>
  </sheetData>
  <mergeCells count="11">
    <mergeCell ref="C21:D21"/>
    <mergeCell ref="A1:D1"/>
    <mergeCell ref="A2:D2"/>
    <mergeCell ref="A3:D3"/>
    <mergeCell ref="A12:D12"/>
    <mergeCell ref="A14:D14"/>
    <mergeCell ref="A26:D26"/>
    <mergeCell ref="A27:D27"/>
    <mergeCell ref="A31:C31"/>
    <mergeCell ref="A36:C36"/>
    <mergeCell ref="A37:C37"/>
  </mergeCells>
  <pageMargins left="0.7" right="0.15" top="0.75" bottom="0.75" header="0.3" footer="0.3"/>
  <pageSetup paperSize="258" orientation="portrait" horizontalDpi="0"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topLeftCell="A22" workbookViewId="0">
      <selection activeCell="F39" sqref="F39"/>
    </sheetView>
  </sheetViews>
  <sheetFormatPr defaultColWidth="9.140625" defaultRowHeight="14.25" x14ac:dyDescent="0.2"/>
  <cols>
    <col min="1" max="1" width="18.140625" style="1" customWidth="1"/>
    <col min="2" max="2" width="2.7109375" style="1" customWidth="1"/>
    <col min="3" max="3" width="27.140625" style="1" customWidth="1"/>
    <col min="4" max="4" width="46.5703125" style="1" customWidth="1"/>
    <col min="5" max="16384" width="9.140625" style="1"/>
  </cols>
  <sheetData>
    <row r="1" spans="1:13" ht="17.100000000000001" customHeight="1" x14ac:dyDescent="0.25">
      <c r="A1" s="275" t="s">
        <v>0</v>
      </c>
      <c r="B1" s="275"/>
      <c r="C1" s="275"/>
      <c r="D1" s="275"/>
    </row>
    <row r="2" spans="1:13" ht="16.5" customHeight="1" x14ac:dyDescent="0.25">
      <c r="A2" s="275" t="s">
        <v>96</v>
      </c>
      <c r="B2" s="275"/>
      <c r="C2" s="275"/>
      <c r="D2" s="275"/>
    </row>
    <row r="3" spans="1:13" ht="17.100000000000001" customHeight="1" x14ac:dyDescent="0.25">
      <c r="A3" s="275" t="s">
        <v>1</v>
      </c>
      <c r="B3" s="275"/>
      <c r="C3" s="275"/>
      <c r="D3" s="275"/>
    </row>
    <row r="4" spans="1:13" ht="15" customHeight="1" x14ac:dyDescent="0.2"/>
    <row r="5" spans="1:13" ht="15" customHeight="1" x14ac:dyDescent="0.2"/>
    <row r="6" spans="1:13" ht="15" customHeight="1" x14ac:dyDescent="0.2"/>
    <row r="7" spans="1:13" ht="15" customHeight="1" x14ac:dyDescent="0.2"/>
    <row r="8" spans="1:13" ht="15" customHeight="1" x14ac:dyDescent="0.2"/>
    <row r="9" spans="1:13" ht="15" customHeight="1" x14ac:dyDescent="0.2"/>
    <row r="10" spans="1:13" ht="15" customHeight="1" x14ac:dyDescent="0.2"/>
    <row r="11" spans="1:13" ht="15" customHeight="1" x14ac:dyDescent="0.2"/>
    <row r="12" spans="1:13" s="2" customFormat="1" ht="17.100000000000001" customHeight="1" x14ac:dyDescent="0.25">
      <c r="A12" s="276" t="s">
        <v>203</v>
      </c>
      <c r="B12" s="276"/>
      <c r="C12" s="276"/>
      <c r="D12" s="276"/>
      <c r="M12" s="2" t="s">
        <v>98</v>
      </c>
    </row>
    <row r="13" spans="1:13" ht="15" customHeight="1" x14ac:dyDescent="0.25">
      <c r="A13" s="3"/>
    </row>
    <row r="14" spans="1:13" s="3" customFormat="1" ht="42.75" customHeight="1" x14ac:dyDescent="0.25">
      <c r="A14" s="271" t="s">
        <v>2</v>
      </c>
      <c r="B14" s="271"/>
      <c r="C14" s="271"/>
      <c r="D14" s="271"/>
    </row>
    <row r="15" spans="1:13" s="3" customFormat="1" ht="15" customHeight="1" x14ac:dyDescent="0.25">
      <c r="A15" s="3" t="s">
        <v>3</v>
      </c>
      <c r="B15" s="3" t="s">
        <v>4</v>
      </c>
      <c r="C15" s="4" t="s">
        <v>235</v>
      </c>
      <c r="M15" s="3" t="s">
        <v>36</v>
      </c>
    </row>
    <row r="16" spans="1:13" s="3" customFormat="1" ht="15" customHeight="1" x14ac:dyDescent="0.25">
      <c r="A16" s="3" t="s">
        <v>5</v>
      </c>
      <c r="B16" s="3" t="s">
        <v>4</v>
      </c>
      <c r="C16" s="3" t="s">
        <v>114</v>
      </c>
    </row>
    <row r="17" spans="1:8" s="3" customFormat="1" ht="15.75" x14ac:dyDescent="0.25">
      <c r="C17" s="3" t="str">
        <f>M12</f>
        <v>Dinas Sosial, Pemberdayaan Perempuan dan Perlindungan Anak</v>
      </c>
      <c r="H17" s="3" t="s">
        <v>113</v>
      </c>
    </row>
    <row r="18" spans="1:8" s="3" customFormat="1" ht="15.75" x14ac:dyDescent="0.25">
      <c r="A18" s="3" t="s">
        <v>7</v>
      </c>
    </row>
    <row r="19" spans="1:8" s="3" customFormat="1" ht="15.75" x14ac:dyDescent="0.25"/>
    <row r="20" spans="1:8" s="3" customFormat="1" ht="15.75" x14ac:dyDescent="0.25">
      <c r="A20" s="3" t="s">
        <v>3</v>
      </c>
      <c r="B20" s="3" t="s">
        <v>4</v>
      </c>
      <c r="C20" s="4" t="str">
        <f>A36</f>
        <v>APRIL LIYADI, SE. M.Si</v>
      </c>
    </row>
    <row r="21" spans="1:8" s="5" customFormat="1" ht="15.75" x14ac:dyDescent="0.2">
      <c r="A21" s="5" t="s">
        <v>5</v>
      </c>
      <c r="B21" s="5" t="s">
        <v>4</v>
      </c>
      <c r="C21" s="277" t="s">
        <v>112</v>
      </c>
      <c r="D21" s="277"/>
    </row>
    <row r="22" spans="1:8" s="3" customFormat="1" ht="15.75" x14ac:dyDescent="0.25">
      <c r="C22" s="3" t="str">
        <f>C17</f>
        <v>Dinas Sosial, Pemberdayaan Perempuan dan Perlindungan Anak</v>
      </c>
    </row>
    <row r="23" spans="1:8" s="3" customFormat="1" ht="15.75" x14ac:dyDescent="0.25">
      <c r="A23" s="3" t="s">
        <v>8</v>
      </c>
    </row>
    <row r="24" spans="1:8" s="3" customFormat="1" ht="15.75" x14ac:dyDescent="0.25">
      <c r="A24" s="5"/>
      <c r="B24" s="5"/>
      <c r="C24" s="5"/>
    </row>
    <row r="25" spans="1:8" s="3" customFormat="1" ht="15.75" hidden="1" x14ac:dyDescent="0.25"/>
    <row r="26" spans="1:8" s="6" customFormat="1" ht="69.75" customHeight="1" x14ac:dyDescent="0.2">
      <c r="A26" s="271" t="s">
        <v>232</v>
      </c>
      <c r="B26" s="271"/>
      <c r="C26" s="271"/>
      <c r="D26" s="271"/>
    </row>
    <row r="27" spans="1:8" s="6" customFormat="1" ht="69.75" customHeight="1" x14ac:dyDescent="0.2">
      <c r="A27" s="271" t="s">
        <v>9</v>
      </c>
      <c r="B27" s="271"/>
      <c r="C27" s="271"/>
      <c r="D27" s="271"/>
    </row>
    <row r="28" spans="1:8" s="3" customFormat="1" ht="15.75" x14ac:dyDescent="0.25"/>
    <row r="29" spans="1:8" s="3" customFormat="1" ht="15.75" x14ac:dyDescent="0.25">
      <c r="A29" s="7"/>
      <c r="D29" s="8" t="str">
        <f>sekre!D29</f>
        <v>Pasir Pengaraian,     Maret 2019</v>
      </c>
    </row>
    <row r="30" spans="1:8" ht="15.75" x14ac:dyDescent="0.2">
      <c r="A30" s="7"/>
      <c r="C30" s="9"/>
      <c r="D30" s="10"/>
    </row>
    <row r="31" spans="1:8" ht="15.75" x14ac:dyDescent="0.2">
      <c r="A31" s="273" t="s">
        <v>10</v>
      </c>
      <c r="B31" s="273"/>
      <c r="C31" s="273"/>
      <c r="D31" s="11" t="s">
        <v>11</v>
      </c>
    </row>
    <row r="32" spans="1:8" ht="15.75" x14ac:dyDescent="0.2">
      <c r="A32" s="12"/>
      <c r="D32" s="11"/>
    </row>
    <row r="33" spans="1:10" ht="15.75" x14ac:dyDescent="0.2">
      <c r="A33" s="12"/>
      <c r="D33" s="11"/>
    </row>
    <row r="34" spans="1:10" ht="15.75" x14ac:dyDescent="0.2">
      <c r="A34" s="12"/>
      <c r="D34" s="11"/>
    </row>
    <row r="35" spans="1:10" x14ac:dyDescent="0.2">
      <c r="A35" s="13"/>
      <c r="D35" s="13"/>
    </row>
    <row r="36" spans="1:10" ht="15.75" x14ac:dyDescent="0.2">
      <c r="A36" s="273" t="str">
        <f>sekre!D36</f>
        <v>APRIL LIYADI, SE. M.Si</v>
      </c>
      <c r="B36" s="273"/>
      <c r="C36" s="273"/>
      <c r="D36" s="11" t="str">
        <f>C15</f>
        <v>FAHRIZAL, A. Md</v>
      </c>
      <c r="J36" s="1" t="s">
        <v>37</v>
      </c>
    </row>
    <row r="37" spans="1:10" x14ac:dyDescent="0.2">
      <c r="A37" s="274" t="str">
        <f>sekre!D37</f>
        <v>NIP. 19830429 200604 1 004</v>
      </c>
      <c r="B37" s="274"/>
      <c r="C37" s="274"/>
      <c r="D37" s="10" t="s">
        <v>236</v>
      </c>
    </row>
  </sheetData>
  <mergeCells count="11">
    <mergeCell ref="C21:D21"/>
    <mergeCell ref="A1:D1"/>
    <mergeCell ref="A2:D2"/>
    <mergeCell ref="A3:D3"/>
    <mergeCell ref="A12:D12"/>
    <mergeCell ref="A14:D14"/>
    <mergeCell ref="A26:D26"/>
    <mergeCell ref="A27:D27"/>
    <mergeCell ref="A31:C31"/>
    <mergeCell ref="A36:C36"/>
    <mergeCell ref="A37:C37"/>
  </mergeCells>
  <pageMargins left="0.7" right="0.13" top="0.75" bottom="0.75" header="0.3" footer="0.3"/>
  <pageSetup paperSize="258" orientation="portrait" horizontalDpi="0"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topLeftCell="A16" workbookViewId="0">
      <selection activeCell="G30" sqref="G30"/>
    </sheetView>
  </sheetViews>
  <sheetFormatPr defaultColWidth="9.140625" defaultRowHeight="14.25" x14ac:dyDescent="0.2"/>
  <cols>
    <col min="1" max="1" width="18.140625" style="1" customWidth="1"/>
    <col min="2" max="2" width="2.7109375" style="1" customWidth="1"/>
    <col min="3" max="3" width="27.140625" style="1" customWidth="1"/>
    <col min="4" max="4" width="46.5703125" style="1" customWidth="1"/>
    <col min="5" max="16384" width="9.140625" style="1"/>
  </cols>
  <sheetData>
    <row r="1" spans="1:13" ht="17.100000000000001" customHeight="1" x14ac:dyDescent="0.25">
      <c r="A1" s="275" t="s">
        <v>0</v>
      </c>
      <c r="B1" s="275"/>
      <c r="C1" s="275"/>
      <c r="D1" s="275"/>
    </row>
    <row r="2" spans="1:13" ht="16.5" customHeight="1" x14ac:dyDescent="0.25">
      <c r="A2" s="275" t="s">
        <v>96</v>
      </c>
      <c r="B2" s="275"/>
      <c r="C2" s="275"/>
      <c r="D2" s="275"/>
    </row>
    <row r="3" spans="1:13" ht="17.100000000000001" customHeight="1" x14ac:dyDescent="0.25">
      <c r="A3" s="275" t="s">
        <v>1</v>
      </c>
      <c r="B3" s="275"/>
      <c r="C3" s="275"/>
      <c r="D3" s="275"/>
    </row>
    <row r="4" spans="1:13" ht="15" customHeight="1" x14ac:dyDescent="0.2"/>
    <row r="5" spans="1:13" ht="15" customHeight="1" x14ac:dyDescent="0.2"/>
    <row r="6" spans="1:13" ht="15" customHeight="1" x14ac:dyDescent="0.2"/>
    <row r="7" spans="1:13" ht="15" customHeight="1" x14ac:dyDescent="0.2"/>
    <row r="8" spans="1:13" ht="15" customHeight="1" x14ac:dyDescent="0.2"/>
    <row r="9" spans="1:13" ht="15" customHeight="1" x14ac:dyDescent="0.2"/>
    <row r="10" spans="1:13" ht="15" customHeight="1" x14ac:dyDescent="0.2"/>
    <row r="11" spans="1:13" ht="15" customHeight="1" x14ac:dyDescent="0.2"/>
    <row r="12" spans="1:13" s="2" customFormat="1" ht="17.100000000000001" customHeight="1" x14ac:dyDescent="0.25">
      <c r="A12" s="276" t="s">
        <v>203</v>
      </c>
      <c r="B12" s="276"/>
      <c r="C12" s="276"/>
      <c r="D12" s="276"/>
      <c r="M12" s="2" t="s">
        <v>98</v>
      </c>
    </row>
    <row r="13" spans="1:13" ht="15" customHeight="1" x14ac:dyDescent="0.25">
      <c r="A13" s="3"/>
    </row>
    <row r="14" spans="1:13" s="3" customFormat="1" ht="42.75" customHeight="1" x14ac:dyDescent="0.25">
      <c r="A14" s="271" t="s">
        <v>2</v>
      </c>
      <c r="B14" s="271"/>
      <c r="C14" s="271"/>
      <c r="D14" s="271"/>
    </row>
    <row r="15" spans="1:13" s="3" customFormat="1" ht="15" customHeight="1" x14ac:dyDescent="0.25">
      <c r="A15" s="3" t="s">
        <v>3</v>
      </c>
      <c r="B15" s="3" t="s">
        <v>4</v>
      </c>
      <c r="C15" s="4" t="s">
        <v>187</v>
      </c>
      <c r="M15" s="3" t="s">
        <v>36</v>
      </c>
    </row>
    <row r="16" spans="1:13" s="3" customFormat="1" ht="15" customHeight="1" x14ac:dyDescent="0.25">
      <c r="A16" s="3" t="s">
        <v>5</v>
      </c>
      <c r="B16" s="3" t="s">
        <v>4</v>
      </c>
      <c r="C16" s="3" t="s">
        <v>115</v>
      </c>
    </row>
    <row r="17" spans="1:4" s="3" customFormat="1" ht="15.75" x14ac:dyDescent="0.25">
      <c r="C17" s="3" t="str">
        <f>M12</f>
        <v>Dinas Sosial, Pemberdayaan Perempuan dan Perlindungan Anak</v>
      </c>
    </row>
    <row r="18" spans="1:4" s="3" customFormat="1" ht="15.75" x14ac:dyDescent="0.25">
      <c r="A18" s="3" t="s">
        <v>7</v>
      </c>
    </row>
    <row r="19" spans="1:4" s="3" customFormat="1" ht="15.75" x14ac:dyDescent="0.25"/>
    <row r="20" spans="1:4" s="3" customFormat="1" ht="15.75" x14ac:dyDescent="0.25">
      <c r="A20" s="3" t="s">
        <v>3</v>
      </c>
      <c r="B20" s="3" t="s">
        <v>4</v>
      </c>
      <c r="C20" s="4" t="str">
        <f>A36</f>
        <v>APRIL LIYADI, SE. M.Si</v>
      </c>
    </row>
    <row r="21" spans="1:4" s="5" customFormat="1" ht="15.75" x14ac:dyDescent="0.2">
      <c r="A21" s="5" t="s">
        <v>5</v>
      </c>
      <c r="B21" s="5" t="s">
        <v>4</v>
      </c>
      <c r="C21" s="277" t="s">
        <v>112</v>
      </c>
      <c r="D21" s="277"/>
    </row>
    <row r="22" spans="1:4" s="3" customFormat="1" ht="15.75" x14ac:dyDescent="0.25">
      <c r="C22" s="3" t="str">
        <f>C17</f>
        <v>Dinas Sosial, Pemberdayaan Perempuan dan Perlindungan Anak</v>
      </c>
    </row>
    <row r="23" spans="1:4" s="3" customFormat="1" ht="15.75" x14ac:dyDescent="0.25">
      <c r="A23" s="3" t="s">
        <v>8</v>
      </c>
    </row>
    <row r="24" spans="1:4" s="3" customFormat="1" ht="15.75" x14ac:dyDescent="0.25">
      <c r="A24" s="5"/>
      <c r="B24" s="5"/>
      <c r="C24" s="5"/>
    </row>
    <row r="25" spans="1:4" s="3" customFormat="1" ht="15.75" hidden="1" x14ac:dyDescent="0.25"/>
    <row r="26" spans="1:4" s="6" customFormat="1" ht="69.75" customHeight="1" x14ac:dyDescent="0.2">
      <c r="A26" s="271" t="s">
        <v>232</v>
      </c>
      <c r="B26" s="271"/>
      <c r="C26" s="271"/>
      <c r="D26" s="271"/>
    </row>
    <row r="27" spans="1:4" s="6" customFormat="1" ht="69.75" customHeight="1" x14ac:dyDescent="0.2">
      <c r="A27" s="271" t="s">
        <v>9</v>
      </c>
      <c r="B27" s="271"/>
      <c r="C27" s="271"/>
      <c r="D27" s="271"/>
    </row>
    <row r="28" spans="1:4" s="3" customFormat="1" ht="15.75" x14ac:dyDescent="0.25"/>
    <row r="29" spans="1:4" s="3" customFormat="1" ht="15.75" x14ac:dyDescent="0.25">
      <c r="A29" s="7"/>
      <c r="D29" s="8" t="str">
        <f>FHRIZAL!D29</f>
        <v>Pasir Pengaraian,     Maret 2019</v>
      </c>
    </row>
    <row r="30" spans="1:4" ht="15.75" x14ac:dyDescent="0.2">
      <c r="A30" s="7"/>
      <c r="C30" s="9"/>
      <c r="D30" s="10"/>
    </row>
    <row r="31" spans="1:4" ht="15.75" x14ac:dyDescent="0.2">
      <c r="A31" s="273" t="s">
        <v>10</v>
      </c>
      <c r="B31" s="273"/>
      <c r="C31" s="273"/>
      <c r="D31" s="11" t="s">
        <v>11</v>
      </c>
    </row>
    <row r="32" spans="1:4" ht="15.75" x14ac:dyDescent="0.2">
      <c r="A32" s="12"/>
      <c r="D32" s="11"/>
    </row>
    <row r="33" spans="1:10" ht="15.75" x14ac:dyDescent="0.2">
      <c r="A33" s="12"/>
      <c r="D33" s="11"/>
    </row>
    <row r="34" spans="1:10" ht="15.75" x14ac:dyDescent="0.2">
      <c r="A34" s="12"/>
      <c r="D34" s="11"/>
    </row>
    <row r="35" spans="1:10" x14ac:dyDescent="0.2">
      <c r="A35" s="13"/>
      <c r="D35" s="13"/>
    </row>
    <row r="36" spans="1:10" ht="15.75" x14ac:dyDescent="0.2">
      <c r="A36" s="273" t="str">
        <f>FHRIZAL!A36</f>
        <v>APRIL LIYADI, SE. M.Si</v>
      </c>
      <c r="B36" s="273"/>
      <c r="C36" s="273"/>
      <c r="D36" s="11" t="str">
        <f>C15</f>
        <v>HAIRANI, SP</v>
      </c>
      <c r="J36" s="1" t="s">
        <v>37</v>
      </c>
    </row>
    <row r="37" spans="1:10" x14ac:dyDescent="0.2">
      <c r="A37" s="274" t="str">
        <f>FHRIZAL!A37</f>
        <v>NIP. 19830429 200604 1 004</v>
      </c>
      <c r="B37" s="274"/>
      <c r="C37" s="274"/>
      <c r="D37" s="10" t="s">
        <v>189</v>
      </c>
    </row>
  </sheetData>
  <mergeCells count="11">
    <mergeCell ref="C21:D21"/>
    <mergeCell ref="A1:D1"/>
    <mergeCell ref="A2:D2"/>
    <mergeCell ref="A3:D3"/>
    <mergeCell ref="A12:D12"/>
    <mergeCell ref="A14:D14"/>
    <mergeCell ref="A26:D26"/>
    <mergeCell ref="A27:D27"/>
    <mergeCell ref="A31:C31"/>
    <mergeCell ref="A36:C36"/>
    <mergeCell ref="A37:C37"/>
  </mergeCells>
  <pageMargins left="0.7" right="0.19" top="0.75" bottom="0.75" header="0.3" footer="0.3"/>
  <pageSetup paperSize="258" orientation="portrait" horizontalDpi="0"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opLeftCell="A27" workbookViewId="0">
      <selection activeCell="L36" sqref="L36"/>
    </sheetView>
  </sheetViews>
  <sheetFormatPr defaultColWidth="8.85546875" defaultRowHeight="15.75" x14ac:dyDescent="0.2"/>
  <cols>
    <col min="1" max="1" width="4.7109375" style="29" customWidth="1"/>
    <col min="2" max="2" width="30.7109375" style="29" customWidth="1"/>
    <col min="3" max="3" width="4.7109375" style="82" customWidth="1"/>
    <col min="4" max="4" width="30.7109375" style="29" customWidth="1"/>
    <col min="5" max="5" width="15.7109375" style="82" customWidth="1"/>
    <col min="6" max="6" width="4.7109375" style="29" customWidth="1"/>
    <col min="7" max="7" width="30.7109375" style="29" customWidth="1"/>
    <col min="8" max="8" width="21.140625" style="83" customWidth="1"/>
    <col min="9" max="12" width="8.85546875" style="29"/>
    <col min="13" max="13" width="18.5703125" style="29" customWidth="1"/>
    <col min="14" max="16384" width="8.85546875" style="29"/>
  </cols>
  <sheetData>
    <row r="1" spans="1:8" s="14" customFormat="1" ht="18" x14ac:dyDescent="0.2">
      <c r="A1" s="261" t="s">
        <v>203</v>
      </c>
      <c r="B1" s="261"/>
      <c r="C1" s="261"/>
      <c r="D1" s="261"/>
      <c r="E1" s="261"/>
      <c r="F1" s="261"/>
      <c r="G1" s="261"/>
      <c r="H1" s="261"/>
    </row>
    <row r="2" spans="1:8" s="14" customFormat="1" ht="18" x14ac:dyDescent="0.2">
      <c r="A2" s="261" t="s">
        <v>12</v>
      </c>
      <c r="B2" s="261"/>
      <c r="C2" s="261"/>
      <c r="D2" s="261"/>
      <c r="E2" s="261"/>
      <c r="F2" s="261"/>
      <c r="G2" s="261"/>
      <c r="H2" s="261"/>
    </row>
    <row r="3" spans="1:8" s="22" customFormat="1" x14ac:dyDescent="0.2">
      <c r="A3" s="15"/>
      <c r="B3" s="16"/>
      <c r="C3" s="17"/>
      <c r="D3" s="18"/>
      <c r="E3" s="19"/>
      <c r="F3" s="19"/>
      <c r="G3" s="20"/>
      <c r="H3" s="21"/>
    </row>
    <row r="4" spans="1:8" s="22" customFormat="1" x14ac:dyDescent="0.2">
      <c r="A4" s="15"/>
      <c r="B4" s="16"/>
      <c r="C4" s="17"/>
      <c r="D4" s="18"/>
      <c r="E4" s="19"/>
      <c r="F4" s="19"/>
      <c r="G4" s="20"/>
      <c r="H4" s="21"/>
    </row>
    <row r="5" spans="1:8" s="22" customFormat="1" ht="17.100000000000001" customHeight="1" x14ac:dyDescent="0.2">
      <c r="A5" s="23" t="s">
        <v>13</v>
      </c>
      <c r="B5" s="24"/>
      <c r="C5" s="19"/>
      <c r="D5" s="25" t="s">
        <v>116</v>
      </c>
      <c r="E5" s="19"/>
      <c r="F5" s="19"/>
      <c r="G5" s="20"/>
      <c r="H5" s="21"/>
    </row>
    <row r="6" spans="1:8" s="28" customFormat="1" ht="17.100000000000001" customHeight="1" x14ac:dyDescent="0.2">
      <c r="A6" s="23" t="s">
        <v>14</v>
      </c>
      <c r="B6" s="26"/>
      <c r="C6" s="19"/>
      <c r="D6" s="25" t="s">
        <v>237</v>
      </c>
      <c r="E6" s="19"/>
      <c r="F6" s="19"/>
      <c r="G6" s="26"/>
      <c r="H6" s="27"/>
    </row>
    <row r="7" spans="1:8" ht="16.5" thickBot="1" x14ac:dyDescent="0.25">
      <c r="A7" s="262"/>
      <c r="B7" s="262"/>
      <c r="C7" s="262"/>
      <c r="D7" s="262"/>
      <c r="E7" s="262"/>
      <c r="F7" s="262"/>
      <c r="G7" s="262"/>
      <c r="H7" s="262"/>
    </row>
    <row r="8" spans="1:8" s="33" customFormat="1" ht="31.5" x14ac:dyDescent="0.2">
      <c r="A8" s="30" t="s">
        <v>15</v>
      </c>
      <c r="B8" s="31" t="s">
        <v>16</v>
      </c>
      <c r="C8" s="263" t="s">
        <v>17</v>
      </c>
      <c r="D8" s="264"/>
      <c r="E8" s="31" t="s">
        <v>18</v>
      </c>
      <c r="F8" s="263" t="s">
        <v>19</v>
      </c>
      <c r="G8" s="264"/>
      <c r="H8" s="32" t="s">
        <v>20</v>
      </c>
    </row>
    <row r="9" spans="1:8" s="33" customFormat="1" ht="17.100000000000001" customHeight="1" x14ac:dyDescent="0.2">
      <c r="A9" s="34">
        <v>1</v>
      </c>
      <c r="B9" s="35">
        <v>2</v>
      </c>
      <c r="C9" s="36"/>
      <c r="D9" s="37">
        <v>3</v>
      </c>
      <c r="E9" s="35">
        <v>4</v>
      </c>
      <c r="F9" s="38"/>
      <c r="G9" s="39">
        <v>5</v>
      </c>
      <c r="H9" s="40">
        <v>6</v>
      </c>
    </row>
    <row r="10" spans="1:8" s="22" customFormat="1" ht="99.75" customHeight="1" x14ac:dyDescent="0.2">
      <c r="A10" s="41">
        <v>1</v>
      </c>
      <c r="B10" s="181" t="s">
        <v>44</v>
      </c>
      <c r="C10" s="189">
        <v>1</v>
      </c>
      <c r="D10" s="43" t="s">
        <v>40</v>
      </c>
      <c r="E10" s="44"/>
      <c r="F10" s="45"/>
      <c r="G10" s="100" t="s">
        <v>32</v>
      </c>
      <c r="H10" s="47"/>
    </row>
    <row r="11" spans="1:8" s="22" customFormat="1" ht="59.25" customHeight="1" x14ac:dyDescent="0.2">
      <c r="A11" s="48"/>
      <c r="B11" s="182"/>
      <c r="C11" s="189"/>
      <c r="D11" s="43"/>
      <c r="E11" s="55" t="s">
        <v>33</v>
      </c>
      <c r="F11" s="63"/>
      <c r="G11" s="64" t="s">
        <v>41</v>
      </c>
      <c r="H11" s="65">
        <v>401034000</v>
      </c>
    </row>
    <row r="12" spans="1:8" s="22" customFormat="1" ht="34.5" customHeight="1" x14ac:dyDescent="0.2">
      <c r="A12" s="48"/>
      <c r="B12" s="182"/>
      <c r="C12" s="189"/>
      <c r="D12" s="43"/>
      <c r="E12" s="191"/>
      <c r="F12" s="45"/>
      <c r="G12" s="100" t="s">
        <v>204</v>
      </c>
      <c r="H12" s="47"/>
    </row>
    <row r="13" spans="1:8" s="22" customFormat="1" ht="53.25" customHeight="1" x14ac:dyDescent="0.2">
      <c r="A13" s="59"/>
      <c r="B13" s="60"/>
      <c r="C13" s="61"/>
      <c r="D13" s="62"/>
      <c r="E13" s="55" t="s">
        <v>205</v>
      </c>
      <c r="F13" s="63"/>
      <c r="G13" s="64" t="s">
        <v>206</v>
      </c>
      <c r="H13" s="65">
        <v>483161995</v>
      </c>
    </row>
    <row r="14" spans="1:8" s="22" customFormat="1" ht="54" customHeight="1" x14ac:dyDescent="0.2">
      <c r="A14" s="41">
        <v>2</v>
      </c>
      <c r="B14" s="259" t="s">
        <v>46</v>
      </c>
      <c r="C14" s="188">
        <v>2</v>
      </c>
      <c r="D14" s="56" t="s">
        <v>45</v>
      </c>
      <c r="E14" s="104"/>
      <c r="F14" s="105"/>
      <c r="G14" s="101" t="s">
        <v>22</v>
      </c>
      <c r="H14" s="106"/>
    </row>
    <row r="15" spans="1:8" s="22" customFormat="1" ht="66" customHeight="1" x14ac:dyDescent="0.2">
      <c r="A15" s="48"/>
      <c r="B15" s="260"/>
      <c r="C15" s="189"/>
      <c r="D15" s="43"/>
      <c r="E15" s="50" t="s">
        <v>190</v>
      </c>
      <c r="F15" s="189"/>
      <c r="G15" s="46" t="s">
        <v>34</v>
      </c>
      <c r="H15" s="51">
        <v>49765700</v>
      </c>
    </row>
    <row r="16" spans="1:8" s="22" customFormat="1" ht="66" hidden="1" customHeight="1" x14ac:dyDescent="0.2">
      <c r="A16" s="48"/>
      <c r="B16" s="49"/>
      <c r="C16" s="189"/>
      <c r="D16" s="43"/>
      <c r="E16" s="50" t="s">
        <v>21</v>
      </c>
      <c r="F16" s="45"/>
      <c r="G16" s="46" t="s">
        <v>23</v>
      </c>
      <c r="H16" s="51">
        <v>53500000</v>
      </c>
    </row>
    <row r="17" spans="1:8" s="22" customFormat="1" ht="66" customHeight="1" x14ac:dyDescent="0.2">
      <c r="A17" s="48"/>
      <c r="B17" s="49"/>
      <c r="C17" s="61"/>
      <c r="D17" s="62"/>
      <c r="E17" s="96" t="s">
        <v>191</v>
      </c>
      <c r="F17" s="97"/>
      <c r="G17" s="98" t="s">
        <v>48</v>
      </c>
      <c r="H17" s="99">
        <v>80783000</v>
      </c>
    </row>
    <row r="18" spans="1:8" s="22" customFormat="1" ht="39" hidden="1" customHeight="1" x14ac:dyDescent="0.2">
      <c r="A18" s="48"/>
      <c r="B18" s="49"/>
      <c r="C18" s="189"/>
      <c r="D18" s="43"/>
      <c r="E18" s="55" t="s">
        <v>49</v>
      </c>
      <c r="F18" s="97"/>
      <c r="G18" s="98" t="s">
        <v>50</v>
      </c>
      <c r="H18" s="99">
        <v>137236600</v>
      </c>
    </row>
    <row r="19" spans="1:8" s="22" customFormat="1" ht="66" hidden="1" customHeight="1" x14ac:dyDescent="0.2">
      <c r="A19" s="48"/>
      <c r="B19" s="49"/>
      <c r="C19" s="189"/>
      <c r="D19" s="43"/>
      <c r="E19" s="96" t="s">
        <v>51</v>
      </c>
      <c r="F19" s="97"/>
      <c r="G19" s="98" t="s">
        <v>52</v>
      </c>
      <c r="H19" s="99">
        <v>217680000</v>
      </c>
    </row>
    <row r="20" spans="1:8" s="22" customFormat="1" ht="44.25" hidden="1" customHeight="1" x14ac:dyDescent="0.2">
      <c r="A20" s="48"/>
      <c r="B20" s="49"/>
      <c r="C20" s="61"/>
      <c r="D20" s="62"/>
      <c r="E20" s="96" t="s">
        <v>53</v>
      </c>
      <c r="F20" s="97"/>
      <c r="G20" s="98" t="s">
        <v>54</v>
      </c>
      <c r="H20" s="99">
        <v>25675000</v>
      </c>
    </row>
    <row r="21" spans="1:8" s="22" customFormat="1" ht="23.25" hidden="1" customHeight="1" x14ac:dyDescent="0.2">
      <c r="A21" s="48"/>
      <c r="B21" s="49"/>
      <c r="C21" s="189">
        <v>2</v>
      </c>
      <c r="D21" s="257" t="s">
        <v>55</v>
      </c>
      <c r="E21" s="96" t="s">
        <v>56</v>
      </c>
      <c r="F21" s="97"/>
      <c r="G21" s="108" t="s">
        <v>57</v>
      </c>
      <c r="H21" s="99"/>
    </row>
    <row r="22" spans="1:8" s="22" customFormat="1" ht="66" hidden="1" customHeight="1" x14ac:dyDescent="0.2">
      <c r="A22" s="48"/>
      <c r="B22" s="49"/>
      <c r="C22" s="189"/>
      <c r="D22" s="258"/>
      <c r="E22" s="96" t="s">
        <v>56</v>
      </c>
      <c r="F22" s="97"/>
      <c r="G22" s="98" t="s">
        <v>58</v>
      </c>
      <c r="H22" s="99">
        <v>69600000</v>
      </c>
    </row>
    <row r="23" spans="1:8" s="22" customFormat="1" ht="41.25" hidden="1" customHeight="1" x14ac:dyDescent="0.2">
      <c r="A23" s="48"/>
      <c r="B23" s="49"/>
      <c r="C23" s="188">
        <v>3</v>
      </c>
      <c r="D23" s="184" t="s">
        <v>59</v>
      </c>
      <c r="E23" s="109" t="s">
        <v>60</v>
      </c>
      <c r="F23" s="110"/>
      <c r="G23" s="108" t="s">
        <v>24</v>
      </c>
      <c r="H23" s="111"/>
    </row>
    <row r="24" spans="1:8" s="22" customFormat="1" ht="66.75" hidden="1" customHeight="1" x14ac:dyDescent="0.2">
      <c r="A24" s="48"/>
      <c r="B24" s="49"/>
      <c r="C24" s="189"/>
      <c r="D24" s="57"/>
      <c r="E24" s="58" t="s">
        <v>60</v>
      </c>
      <c r="F24" s="45"/>
      <c r="G24" s="46" t="s">
        <v>25</v>
      </c>
      <c r="H24" s="51">
        <v>1047461500</v>
      </c>
    </row>
    <row r="25" spans="1:8" s="22" customFormat="1" ht="38.25" hidden="1" customHeight="1" x14ac:dyDescent="0.2">
      <c r="A25" s="48"/>
      <c r="B25" s="49"/>
      <c r="C25" s="188">
        <v>4</v>
      </c>
      <c r="D25" s="265" t="s">
        <v>63</v>
      </c>
      <c r="E25" s="50" t="str">
        <f>E26</f>
        <v>35Orang</v>
      </c>
      <c r="F25" s="188"/>
      <c r="G25" s="101" t="s">
        <v>26</v>
      </c>
      <c r="H25" s="54"/>
    </row>
    <row r="26" spans="1:8" s="22" customFormat="1" ht="69.75" hidden="1" customHeight="1" x14ac:dyDescent="0.2">
      <c r="A26" s="48"/>
      <c r="B26" s="49"/>
      <c r="C26" s="61"/>
      <c r="D26" s="258"/>
      <c r="E26" s="58" t="s">
        <v>62</v>
      </c>
      <c r="F26" s="63"/>
      <c r="G26" s="64" t="s">
        <v>61</v>
      </c>
      <c r="H26" s="65">
        <v>28418000</v>
      </c>
    </row>
    <row r="27" spans="1:8" s="22" customFormat="1" ht="51" customHeight="1" x14ac:dyDescent="0.2">
      <c r="A27" s="48"/>
      <c r="B27" s="49"/>
      <c r="C27" s="188">
        <v>3</v>
      </c>
      <c r="D27" s="265" t="s">
        <v>27</v>
      </c>
      <c r="E27" s="96"/>
      <c r="F27" s="110"/>
      <c r="G27" s="108" t="s">
        <v>28</v>
      </c>
      <c r="H27" s="111"/>
    </row>
    <row r="28" spans="1:8" s="22" customFormat="1" ht="120.75" customHeight="1" x14ac:dyDescent="0.2">
      <c r="A28" s="48"/>
      <c r="B28" s="49"/>
      <c r="C28" s="61"/>
      <c r="D28" s="258"/>
      <c r="E28" s="58" t="s">
        <v>35</v>
      </c>
      <c r="F28" s="63"/>
      <c r="G28" s="64" t="s">
        <v>29</v>
      </c>
      <c r="H28" s="65">
        <v>163452000</v>
      </c>
    </row>
    <row r="29" spans="1:8" s="22" customFormat="1" ht="38.25" customHeight="1" x14ac:dyDescent="0.2">
      <c r="A29" s="48"/>
      <c r="B29" s="182"/>
      <c r="C29" s="189">
        <v>4</v>
      </c>
      <c r="D29" s="257" t="s">
        <v>71</v>
      </c>
      <c r="E29" s="191"/>
      <c r="F29" s="45"/>
      <c r="G29" s="100" t="s">
        <v>117</v>
      </c>
      <c r="H29" s="51"/>
    </row>
    <row r="30" spans="1:8" s="22" customFormat="1" ht="26.25" customHeight="1" x14ac:dyDescent="0.2">
      <c r="A30" s="59"/>
      <c r="B30" s="195"/>
      <c r="C30" s="61"/>
      <c r="D30" s="258"/>
      <c r="E30" s="193" t="s">
        <v>192</v>
      </c>
      <c r="F30" s="189"/>
      <c r="G30" s="102" t="s">
        <v>69</v>
      </c>
      <c r="H30" s="112">
        <v>471421400</v>
      </c>
    </row>
    <row r="31" spans="1:8" s="22" customFormat="1" ht="51" hidden="1" customHeight="1" x14ac:dyDescent="0.2">
      <c r="A31" s="48">
        <v>3</v>
      </c>
      <c r="B31" s="260" t="s">
        <v>72</v>
      </c>
      <c r="C31" s="189">
        <v>1</v>
      </c>
      <c r="D31" s="43" t="s">
        <v>73</v>
      </c>
      <c r="E31" s="114" t="s">
        <v>77</v>
      </c>
      <c r="F31" s="110"/>
      <c r="G31" s="117" t="s">
        <v>74</v>
      </c>
      <c r="H31" s="111"/>
    </row>
    <row r="32" spans="1:8" s="22" customFormat="1" ht="36.75" hidden="1" customHeight="1" x14ac:dyDescent="0.2">
      <c r="A32" s="48"/>
      <c r="B32" s="260"/>
      <c r="C32" s="61"/>
      <c r="D32" s="62"/>
      <c r="E32" s="114" t="s">
        <v>76</v>
      </c>
      <c r="F32" s="97"/>
      <c r="G32" s="118" t="s">
        <v>75</v>
      </c>
      <c r="H32" s="99">
        <v>135991000</v>
      </c>
    </row>
    <row r="33" spans="1:8" s="22" customFormat="1" ht="65.25" hidden="1" customHeight="1" x14ac:dyDescent="0.2">
      <c r="A33" s="48"/>
      <c r="B33" s="49"/>
      <c r="C33" s="189"/>
      <c r="D33" s="43"/>
      <c r="E33" s="114" t="s">
        <v>84</v>
      </c>
      <c r="F33" s="97"/>
      <c r="G33" s="118" t="s">
        <v>82</v>
      </c>
      <c r="H33" s="99">
        <v>113107800</v>
      </c>
    </row>
    <row r="34" spans="1:8" s="22" customFormat="1" ht="65.25" hidden="1" customHeight="1" x14ac:dyDescent="0.2">
      <c r="A34" s="48"/>
      <c r="B34" s="49"/>
      <c r="C34" s="61"/>
      <c r="D34" s="62"/>
      <c r="E34" s="114" t="s">
        <v>85</v>
      </c>
      <c r="F34" s="97"/>
      <c r="G34" s="118" t="s">
        <v>83</v>
      </c>
      <c r="H34" s="99">
        <v>226347440</v>
      </c>
    </row>
    <row r="35" spans="1:8" s="22" customFormat="1" ht="65.25" customHeight="1" x14ac:dyDescent="0.2">
      <c r="A35" s="48">
        <v>3</v>
      </c>
      <c r="B35" s="260" t="s">
        <v>72</v>
      </c>
      <c r="C35" s="189">
        <v>1</v>
      </c>
      <c r="D35" s="43" t="s">
        <v>78</v>
      </c>
      <c r="E35" s="114"/>
      <c r="F35" s="97"/>
      <c r="G35" s="117" t="s">
        <v>219</v>
      </c>
      <c r="H35" s="116"/>
    </row>
    <row r="36" spans="1:8" s="22" customFormat="1" ht="35.25" customHeight="1" x14ac:dyDescent="0.2">
      <c r="A36" s="48"/>
      <c r="B36" s="260"/>
      <c r="C36" s="189"/>
      <c r="D36" s="43"/>
      <c r="E36" s="114" t="s">
        <v>215</v>
      </c>
      <c r="F36" s="97"/>
      <c r="G36" s="118" t="s">
        <v>81</v>
      </c>
      <c r="H36" s="116">
        <v>83589000</v>
      </c>
    </row>
    <row r="37" spans="1:8" s="22" customFormat="1" ht="36" customHeight="1" x14ac:dyDescent="0.2">
      <c r="A37" s="48"/>
      <c r="B37" s="133"/>
      <c r="C37" s="282">
        <v>2</v>
      </c>
      <c r="D37" s="265" t="s">
        <v>86</v>
      </c>
      <c r="E37" s="114"/>
      <c r="F37" s="97"/>
      <c r="G37" s="117" t="s">
        <v>90</v>
      </c>
      <c r="H37" s="99"/>
    </row>
    <row r="38" spans="1:8" s="22" customFormat="1" ht="19.5" customHeight="1" x14ac:dyDescent="0.2">
      <c r="A38" s="279"/>
      <c r="B38" s="133"/>
      <c r="C38" s="283"/>
      <c r="D38" s="257"/>
      <c r="E38" s="114" t="s">
        <v>193</v>
      </c>
      <c r="F38" s="97"/>
      <c r="G38" s="118" t="s">
        <v>91</v>
      </c>
      <c r="H38" s="99">
        <v>393000800</v>
      </c>
    </row>
    <row r="39" spans="1:8" s="22" customFormat="1" ht="24" customHeight="1" x14ac:dyDescent="0.2">
      <c r="A39" s="279"/>
      <c r="B39" s="133"/>
      <c r="C39" s="283"/>
      <c r="D39" s="257"/>
      <c r="E39" s="114" t="s">
        <v>222</v>
      </c>
      <c r="F39" s="97"/>
      <c r="G39" s="118" t="s">
        <v>92</v>
      </c>
      <c r="H39" s="99">
        <v>121789000</v>
      </c>
    </row>
    <row r="40" spans="1:8" s="22" customFormat="1" ht="33.75" customHeight="1" x14ac:dyDescent="0.2">
      <c r="A40" s="279"/>
      <c r="B40" s="133"/>
      <c r="C40" s="283"/>
      <c r="D40" s="257"/>
      <c r="E40" s="114" t="s">
        <v>76</v>
      </c>
      <c r="F40" s="97"/>
      <c r="G40" s="118" t="s">
        <v>221</v>
      </c>
      <c r="H40" s="99">
        <v>245319000</v>
      </c>
    </row>
    <row r="41" spans="1:8" s="22" customFormat="1" ht="51.75" customHeight="1" x14ac:dyDescent="0.2">
      <c r="A41" s="279"/>
      <c r="B41" s="133"/>
      <c r="C41" s="283"/>
      <c r="D41" s="257"/>
      <c r="E41" s="114"/>
      <c r="F41" s="97"/>
      <c r="G41" s="117" t="s">
        <v>224</v>
      </c>
      <c r="H41" s="99"/>
    </row>
    <row r="42" spans="1:8" s="22" customFormat="1" ht="36.75" customHeight="1" thickBot="1" x14ac:dyDescent="0.25">
      <c r="A42" s="280"/>
      <c r="B42" s="221"/>
      <c r="C42" s="284"/>
      <c r="D42" s="281"/>
      <c r="E42" s="124" t="s">
        <v>85</v>
      </c>
      <c r="F42" s="125"/>
      <c r="G42" s="126" t="s">
        <v>225</v>
      </c>
      <c r="H42" s="127">
        <v>547456580</v>
      </c>
    </row>
    <row r="43" spans="1:8" x14ac:dyDescent="0.2">
      <c r="A43" s="266"/>
      <c r="B43" s="266"/>
      <c r="C43" s="266"/>
      <c r="D43" s="266"/>
      <c r="E43" s="266"/>
      <c r="F43" s="266"/>
      <c r="G43" s="266"/>
      <c r="H43" s="74"/>
    </row>
    <row r="44" spans="1:8" ht="16.5" customHeight="1" x14ac:dyDescent="0.2">
      <c r="A44" s="267"/>
      <c r="B44" s="267"/>
      <c r="C44" s="91"/>
      <c r="D44" s="76"/>
      <c r="E44" s="91"/>
      <c r="F44" s="77"/>
      <c r="G44" s="77"/>
      <c r="H44" s="74"/>
    </row>
    <row r="45" spans="1:8" ht="17.45" customHeight="1" x14ac:dyDescent="0.2">
      <c r="A45" s="268"/>
      <c r="B45" s="268"/>
      <c r="C45" s="88"/>
      <c r="D45" s="89"/>
      <c r="E45" s="91"/>
      <c r="F45" s="77"/>
      <c r="G45" s="77"/>
      <c r="H45" s="74"/>
    </row>
    <row r="46" spans="1:8" x14ac:dyDescent="0.2">
      <c r="A46" s="77"/>
      <c r="B46" s="79"/>
      <c r="C46" s="80"/>
      <c r="D46" s="77"/>
      <c r="E46" s="91"/>
      <c r="F46" s="269" t="str">
        <f>HAIRNI!D29</f>
        <v>Pasir Pengaraian,     Maret 2019</v>
      </c>
      <c r="G46" s="269"/>
      <c r="H46" s="269"/>
    </row>
    <row r="47" spans="1:8" ht="49.5" customHeight="1" x14ac:dyDescent="0.2">
      <c r="A47" s="77"/>
      <c r="B47" s="92" t="s">
        <v>95</v>
      </c>
      <c r="C47" s="81"/>
      <c r="D47" s="77"/>
      <c r="E47" s="91"/>
      <c r="F47" s="269" t="str">
        <f>neti!C16</f>
        <v>Kepala Bidang Pemberdayaan Perempuan dan Sosial</v>
      </c>
      <c r="G47" s="269"/>
      <c r="H47" s="269"/>
    </row>
    <row r="48" spans="1:8" x14ac:dyDescent="0.2">
      <c r="A48" s="77"/>
      <c r="B48" s="91" t="str">
        <f>F48</f>
        <v>Kabupaten Rokan Hulu</v>
      </c>
      <c r="C48" s="81"/>
      <c r="D48" s="77"/>
      <c r="E48" s="91"/>
      <c r="F48" s="270" t="s">
        <v>6</v>
      </c>
      <c r="G48" s="270"/>
      <c r="H48" s="270"/>
    </row>
    <row r="49" spans="1:8" x14ac:dyDescent="0.2">
      <c r="A49" s="77"/>
      <c r="B49" s="92"/>
      <c r="C49" s="81"/>
      <c r="D49" s="77"/>
      <c r="E49" s="91"/>
      <c r="F49" s="77"/>
      <c r="G49" s="77"/>
      <c r="H49" s="74"/>
    </row>
    <row r="50" spans="1:8" x14ac:dyDescent="0.2">
      <c r="A50" s="77"/>
      <c r="B50" s="92"/>
      <c r="C50" s="81"/>
      <c r="D50" s="77"/>
      <c r="E50" s="91"/>
      <c r="F50" s="77"/>
      <c r="G50" s="77"/>
      <c r="H50" s="74"/>
    </row>
    <row r="51" spans="1:8" x14ac:dyDescent="0.2">
      <c r="A51" s="77"/>
      <c r="B51" s="92"/>
      <c r="C51" s="81"/>
      <c r="D51" s="77"/>
      <c r="E51" s="91"/>
      <c r="F51" s="77"/>
      <c r="G51" s="77"/>
      <c r="H51" s="74"/>
    </row>
    <row r="52" spans="1:8" ht="31.5" x14ac:dyDescent="0.2">
      <c r="A52" s="77"/>
      <c r="B52" s="92" t="str">
        <f>hadiynto!A37</f>
        <v>Hj. SRI MULYATI, S.Sos, M.Si</v>
      </c>
      <c r="C52" s="81"/>
      <c r="D52" s="77"/>
      <c r="E52" s="91"/>
      <c r="F52" s="262" t="str">
        <f>neti!D36</f>
        <v>NETI HERAWATI, S. Kep</v>
      </c>
      <c r="G52" s="262"/>
      <c r="H52" s="262"/>
    </row>
    <row r="53" spans="1:8" x14ac:dyDescent="0.2">
      <c r="A53" s="77"/>
      <c r="B53" s="77" t="str">
        <f>hadiynto!A38</f>
        <v>NIP. 19650411 198503 2 001</v>
      </c>
      <c r="C53" s="81"/>
      <c r="D53" s="77"/>
      <c r="E53" s="91"/>
      <c r="F53" s="262" t="str">
        <f>neti!D37</f>
        <v>NIP. 19761104 200312 2 002</v>
      </c>
      <c r="G53" s="262"/>
      <c r="H53" s="262"/>
    </row>
  </sheetData>
  <mergeCells count="23">
    <mergeCell ref="B31:B32"/>
    <mergeCell ref="D37:D42"/>
    <mergeCell ref="C37:C42"/>
    <mergeCell ref="B14:B15"/>
    <mergeCell ref="D21:D22"/>
    <mergeCell ref="D25:D26"/>
    <mergeCell ref="D27:D28"/>
    <mergeCell ref="D29:D30"/>
    <mergeCell ref="B35:B36"/>
    <mergeCell ref="A1:H1"/>
    <mergeCell ref="A2:H2"/>
    <mergeCell ref="A7:H7"/>
    <mergeCell ref="C8:D8"/>
    <mergeCell ref="F8:G8"/>
    <mergeCell ref="A38:A42"/>
    <mergeCell ref="F53:H53"/>
    <mergeCell ref="A44:B44"/>
    <mergeCell ref="A45:B45"/>
    <mergeCell ref="F46:H46"/>
    <mergeCell ref="F47:H47"/>
    <mergeCell ref="F48:H48"/>
    <mergeCell ref="F52:H52"/>
    <mergeCell ref="A43:G43"/>
  </mergeCells>
  <pageMargins left="0.37" right="0.3" top="0.65" bottom="0.75" header="0.3" footer="0.3"/>
  <pageSetup paperSize="258" scale="70" orientation="portrait" horizontalDpi="0"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view="pageBreakPreview" topLeftCell="A24" zoomScaleNormal="100" zoomScaleSheetLayoutView="100" workbookViewId="0">
      <selection activeCell="G24" sqref="G24"/>
    </sheetView>
  </sheetViews>
  <sheetFormatPr defaultColWidth="8.85546875" defaultRowHeight="15.75" x14ac:dyDescent="0.2"/>
  <cols>
    <col min="1" max="1" width="4.7109375" style="29" customWidth="1"/>
    <col min="2" max="2" width="35.140625" style="29" customWidth="1"/>
    <col min="3" max="3" width="4.7109375" style="82" customWidth="1"/>
    <col min="4" max="4" width="30.7109375" style="29" customWidth="1"/>
    <col min="5" max="5" width="15.7109375" style="82" customWidth="1"/>
    <col min="6" max="6" width="4.7109375" style="29" customWidth="1"/>
    <col min="7" max="7" width="30.7109375" style="29" customWidth="1"/>
    <col min="8" max="8" width="20" style="83" customWidth="1"/>
    <col min="9" max="16384" width="8.85546875" style="29"/>
  </cols>
  <sheetData>
    <row r="1" spans="1:8" s="14" customFormat="1" ht="18" x14ac:dyDescent="0.2">
      <c r="A1" s="261" t="s">
        <v>203</v>
      </c>
      <c r="B1" s="261"/>
      <c r="C1" s="261"/>
      <c r="D1" s="261"/>
      <c r="E1" s="261"/>
      <c r="F1" s="261"/>
      <c r="G1" s="261"/>
      <c r="H1" s="261"/>
    </row>
    <row r="2" spans="1:8" s="14" customFormat="1" ht="18" x14ac:dyDescent="0.2">
      <c r="A2" s="261" t="s">
        <v>12</v>
      </c>
      <c r="B2" s="261"/>
      <c r="C2" s="261"/>
      <c r="D2" s="261"/>
      <c r="E2" s="261"/>
      <c r="F2" s="261"/>
      <c r="G2" s="261"/>
      <c r="H2" s="261"/>
    </row>
    <row r="3" spans="1:8" s="22" customFormat="1" x14ac:dyDescent="0.2">
      <c r="A3" s="15"/>
      <c r="B3" s="16"/>
      <c r="C3" s="17"/>
      <c r="D3" s="18"/>
      <c r="E3" s="19"/>
      <c r="F3" s="19"/>
      <c r="G3" s="20"/>
      <c r="H3" s="21"/>
    </row>
    <row r="4" spans="1:8" s="22" customFormat="1" x14ac:dyDescent="0.2">
      <c r="A4" s="15"/>
      <c r="B4" s="16"/>
      <c r="C4" s="17"/>
      <c r="D4" s="18"/>
      <c r="E4" s="19"/>
      <c r="F4" s="19"/>
      <c r="G4" s="20"/>
      <c r="H4" s="21"/>
    </row>
    <row r="5" spans="1:8" s="22" customFormat="1" ht="17.100000000000001" customHeight="1" x14ac:dyDescent="0.2">
      <c r="A5" s="23" t="s">
        <v>13</v>
      </c>
      <c r="B5" s="24"/>
      <c r="C5" s="19"/>
      <c r="D5" s="25" t="s">
        <v>116</v>
      </c>
      <c r="E5" s="19"/>
      <c r="F5" s="19"/>
      <c r="G5" s="20"/>
      <c r="H5" s="21"/>
    </row>
    <row r="6" spans="1:8" s="28" customFormat="1" ht="17.100000000000001" customHeight="1" x14ac:dyDescent="0.2">
      <c r="A6" s="23" t="s">
        <v>14</v>
      </c>
      <c r="B6" s="26"/>
      <c r="C6" s="19"/>
      <c r="D6" s="25" t="s">
        <v>237</v>
      </c>
      <c r="E6" s="19"/>
      <c r="F6" s="19"/>
      <c r="G6" s="26"/>
      <c r="H6" s="27"/>
    </row>
    <row r="7" spans="1:8" ht="16.5" thickBot="1" x14ac:dyDescent="0.25">
      <c r="A7" s="262"/>
      <c r="B7" s="262"/>
      <c r="C7" s="262"/>
      <c r="D7" s="262"/>
      <c r="E7" s="262"/>
      <c r="F7" s="262"/>
      <c r="G7" s="262"/>
      <c r="H7" s="262"/>
    </row>
    <row r="8" spans="1:8" s="33" customFormat="1" ht="31.5" x14ac:dyDescent="0.2">
      <c r="A8" s="30" t="s">
        <v>15</v>
      </c>
      <c r="B8" s="31" t="s">
        <v>16</v>
      </c>
      <c r="C8" s="263" t="s">
        <v>17</v>
      </c>
      <c r="D8" s="264"/>
      <c r="E8" s="31" t="s">
        <v>18</v>
      </c>
      <c r="F8" s="263" t="s">
        <v>19</v>
      </c>
      <c r="G8" s="264"/>
      <c r="H8" s="32" t="s">
        <v>20</v>
      </c>
    </row>
    <row r="9" spans="1:8" s="33" customFormat="1" ht="17.100000000000001" customHeight="1" x14ac:dyDescent="0.2">
      <c r="A9" s="34">
        <v>1</v>
      </c>
      <c r="B9" s="35">
        <v>2</v>
      </c>
      <c r="C9" s="36"/>
      <c r="D9" s="37">
        <v>3</v>
      </c>
      <c r="E9" s="35">
        <v>4</v>
      </c>
      <c r="F9" s="38"/>
      <c r="G9" s="39">
        <v>5</v>
      </c>
      <c r="H9" s="40">
        <v>6</v>
      </c>
    </row>
    <row r="10" spans="1:8" s="22" customFormat="1" ht="99.75" hidden="1" customHeight="1" x14ac:dyDescent="0.2">
      <c r="A10" s="41">
        <v>1</v>
      </c>
      <c r="B10" s="107" t="s">
        <v>44</v>
      </c>
      <c r="C10" s="42">
        <v>1</v>
      </c>
      <c r="D10" s="43" t="s">
        <v>40</v>
      </c>
      <c r="E10" s="44" t="s">
        <v>33</v>
      </c>
      <c r="F10" s="45"/>
      <c r="G10" s="100" t="s">
        <v>32</v>
      </c>
      <c r="H10" s="47"/>
    </row>
    <row r="11" spans="1:8" s="22" customFormat="1" ht="53.25" hidden="1" customHeight="1" x14ac:dyDescent="0.2">
      <c r="A11" s="59"/>
      <c r="B11" s="60"/>
      <c r="C11" s="61"/>
      <c r="D11" s="62"/>
      <c r="E11" s="55" t="s">
        <v>33</v>
      </c>
      <c r="F11" s="63"/>
      <c r="G11" s="64" t="s">
        <v>41</v>
      </c>
      <c r="H11" s="65">
        <v>312955000</v>
      </c>
    </row>
    <row r="12" spans="1:8" s="22" customFormat="1" ht="54" customHeight="1" x14ac:dyDescent="0.2">
      <c r="A12" s="41">
        <v>1</v>
      </c>
      <c r="B12" s="259" t="s">
        <v>46</v>
      </c>
      <c r="C12" s="53">
        <v>1</v>
      </c>
      <c r="D12" s="56" t="s">
        <v>45</v>
      </c>
      <c r="E12" s="104"/>
      <c r="F12" s="105"/>
      <c r="G12" s="101" t="s">
        <v>120</v>
      </c>
      <c r="H12" s="106"/>
    </row>
    <row r="13" spans="1:8" s="22" customFormat="1" ht="66" hidden="1" customHeight="1" x14ac:dyDescent="0.2">
      <c r="A13" s="48"/>
      <c r="B13" s="260"/>
      <c r="C13" s="42"/>
      <c r="D13" s="43"/>
      <c r="E13" s="50" t="s">
        <v>43</v>
      </c>
      <c r="F13" s="42"/>
      <c r="G13" s="46" t="s">
        <v>34</v>
      </c>
      <c r="H13" s="51">
        <v>37614100</v>
      </c>
    </row>
    <row r="14" spans="1:8" s="22" customFormat="1" ht="66" customHeight="1" x14ac:dyDescent="0.2">
      <c r="A14" s="48"/>
      <c r="B14" s="260"/>
      <c r="C14" s="42"/>
      <c r="D14" s="43"/>
      <c r="E14" s="50" t="s">
        <v>21</v>
      </c>
      <c r="F14" s="45"/>
      <c r="G14" s="46" t="s">
        <v>23</v>
      </c>
      <c r="H14" s="51">
        <v>69400000</v>
      </c>
    </row>
    <row r="15" spans="1:8" s="22" customFormat="1" ht="66" hidden="1" customHeight="1" x14ac:dyDescent="0.2">
      <c r="A15" s="48"/>
      <c r="B15" s="49"/>
      <c r="C15" s="42"/>
      <c r="D15" s="43"/>
      <c r="E15" s="96" t="s">
        <v>47</v>
      </c>
      <c r="F15" s="97"/>
      <c r="G15" s="98" t="s">
        <v>48</v>
      </c>
      <c r="H15" s="99">
        <v>237748200</v>
      </c>
    </row>
    <row r="16" spans="1:8" s="22" customFormat="1" ht="39" customHeight="1" x14ac:dyDescent="0.2">
      <c r="A16" s="48"/>
      <c r="B16" s="49"/>
      <c r="C16" s="42"/>
      <c r="D16" s="43"/>
      <c r="E16" s="96" t="s">
        <v>207</v>
      </c>
      <c r="F16" s="97"/>
      <c r="G16" s="98" t="s">
        <v>50</v>
      </c>
      <c r="H16" s="99">
        <v>30000000</v>
      </c>
    </row>
    <row r="17" spans="1:8" s="22" customFormat="1" ht="41.25" customHeight="1" x14ac:dyDescent="0.2">
      <c r="A17" s="48"/>
      <c r="B17" s="49"/>
      <c r="C17" s="42"/>
      <c r="D17" s="43"/>
      <c r="E17" s="96" t="s">
        <v>208</v>
      </c>
      <c r="F17" s="97"/>
      <c r="G17" s="98" t="s">
        <v>54</v>
      </c>
      <c r="H17" s="99">
        <v>24778000</v>
      </c>
    </row>
    <row r="18" spans="1:8" s="22" customFormat="1" ht="44.25" customHeight="1" x14ac:dyDescent="0.2">
      <c r="A18" s="48"/>
      <c r="B18" s="49"/>
      <c r="C18" s="61"/>
      <c r="D18" s="62"/>
      <c r="E18" s="96" t="s">
        <v>85</v>
      </c>
      <c r="F18" s="97"/>
      <c r="G18" s="98" t="s">
        <v>209</v>
      </c>
      <c r="H18" s="99">
        <v>192409400</v>
      </c>
    </row>
    <row r="19" spans="1:8" s="22" customFormat="1" ht="34.5" customHeight="1" x14ac:dyDescent="0.2">
      <c r="A19" s="48"/>
      <c r="B19" s="49"/>
      <c r="C19" s="42">
        <v>2</v>
      </c>
      <c r="D19" s="257" t="s">
        <v>55</v>
      </c>
      <c r="E19" s="96"/>
      <c r="F19" s="97"/>
      <c r="G19" s="108" t="s">
        <v>238</v>
      </c>
      <c r="H19" s="99"/>
    </row>
    <row r="20" spans="1:8" s="22" customFormat="1" ht="48.75" customHeight="1" x14ac:dyDescent="0.2">
      <c r="A20" s="48"/>
      <c r="B20" s="49"/>
      <c r="C20" s="42"/>
      <c r="D20" s="258"/>
      <c r="E20" s="96" t="s">
        <v>208</v>
      </c>
      <c r="F20" s="97"/>
      <c r="G20" s="98" t="s">
        <v>210</v>
      </c>
      <c r="H20" s="99">
        <v>107984000</v>
      </c>
    </row>
    <row r="21" spans="1:8" s="22" customFormat="1" ht="35.25" customHeight="1" x14ac:dyDescent="0.2">
      <c r="A21" s="48"/>
      <c r="B21" s="49"/>
      <c r="C21" s="53">
        <v>3</v>
      </c>
      <c r="D21" s="265" t="s">
        <v>71</v>
      </c>
      <c r="E21" s="109"/>
      <c r="F21" s="110"/>
      <c r="G21" s="108" t="s">
        <v>117</v>
      </c>
      <c r="H21" s="111"/>
    </row>
    <row r="22" spans="1:8" s="22" customFormat="1" ht="66.75" customHeight="1" x14ac:dyDescent="0.2">
      <c r="A22" s="48"/>
      <c r="B22" s="49"/>
      <c r="C22" s="42"/>
      <c r="D22" s="258"/>
      <c r="E22" s="58" t="s">
        <v>214</v>
      </c>
      <c r="F22" s="61"/>
      <c r="G22" s="222" t="s">
        <v>240</v>
      </c>
      <c r="H22" s="113">
        <v>803302100</v>
      </c>
    </row>
    <row r="23" spans="1:8" s="22" customFormat="1" ht="38.25" customHeight="1" x14ac:dyDescent="0.2">
      <c r="A23" s="48"/>
      <c r="B23" s="49"/>
      <c r="C23" s="53">
        <v>4</v>
      </c>
      <c r="D23" s="265" t="s">
        <v>63</v>
      </c>
      <c r="E23" s="50"/>
      <c r="F23" s="53"/>
      <c r="G23" s="101" t="s">
        <v>26</v>
      </c>
      <c r="H23" s="54"/>
    </row>
    <row r="24" spans="1:8" s="22" customFormat="1" ht="69.75" customHeight="1" thickBot="1" x14ac:dyDescent="0.25">
      <c r="A24" s="66"/>
      <c r="B24" s="67"/>
      <c r="C24" s="68"/>
      <c r="D24" s="281"/>
      <c r="E24" s="58" t="s">
        <v>212</v>
      </c>
      <c r="F24" s="63"/>
      <c r="G24" s="64" t="s">
        <v>61</v>
      </c>
      <c r="H24" s="65">
        <v>262491000</v>
      </c>
    </row>
    <row r="25" spans="1:8" s="22" customFormat="1" ht="52.5" hidden="1" customHeight="1" x14ac:dyDescent="0.2">
      <c r="A25" s="48"/>
      <c r="B25" s="49"/>
      <c r="C25" s="42">
        <v>5</v>
      </c>
      <c r="D25" s="257" t="s">
        <v>27</v>
      </c>
      <c r="E25" s="55" t="s">
        <v>64</v>
      </c>
      <c r="F25" s="61"/>
      <c r="G25" s="128" t="s">
        <v>28</v>
      </c>
      <c r="H25" s="129"/>
    </row>
    <row r="26" spans="1:8" s="22" customFormat="1" ht="120.75" hidden="1" customHeight="1" x14ac:dyDescent="0.2">
      <c r="A26" s="48"/>
      <c r="B26" s="49"/>
      <c r="C26" s="42"/>
      <c r="D26" s="257"/>
      <c r="E26" s="52" t="s">
        <v>35</v>
      </c>
      <c r="F26" s="45"/>
      <c r="G26" s="46" t="s">
        <v>29</v>
      </c>
      <c r="H26" s="51">
        <v>140877500</v>
      </c>
    </row>
    <row r="27" spans="1:8" s="22" customFormat="1" ht="39" hidden="1" customHeight="1" x14ac:dyDescent="0.2">
      <c r="A27" s="48"/>
      <c r="B27" s="95"/>
      <c r="C27" s="42">
        <v>6</v>
      </c>
      <c r="D27" s="257" t="s">
        <v>71</v>
      </c>
      <c r="E27" s="52" t="s">
        <v>65</v>
      </c>
      <c r="F27" s="45"/>
      <c r="G27" s="100" t="s">
        <v>66</v>
      </c>
      <c r="H27" s="51"/>
    </row>
    <row r="28" spans="1:8" s="22" customFormat="1" ht="26.25" hidden="1" customHeight="1" x14ac:dyDescent="0.2">
      <c r="A28" s="48"/>
      <c r="B28" s="95"/>
      <c r="C28" s="42"/>
      <c r="D28" s="257"/>
      <c r="E28" s="52" t="s">
        <v>67</v>
      </c>
      <c r="F28" s="42"/>
      <c r="G28" s="102" t="s">
        <v>69</v>
      </c>
      <c r="H28" s="112">
        <v>557968500</v>
      </c>
    </row>
    <row r="29" spans="1:8" s="22" customFormat="1" ht="42" hidden="1" customHeight="1" x14ac:dyDescent="0.2">
      <c r="A29" s="59"/>
      <c r="B29" s="60"/>
      <c r="C29" s="61"/>
      <c r="D29" s="62"/>
      <c r="E29" s="58" t="s">
        <v>68</v>
      </c>
      <c r="F29" s="61"/>
      <c r="G29" s="103" t="s">
        <v>70</v>
      </c>
      <c r="H29" s="113">
        <v>449682500</v>
      </c>
    </row>
    <row r="30" spans="1:8" s="22" customFormat="1" ht="51" hidden="1" customHeight="1" x14ac:dyDescent="0.2">
      <c r="A30" s="48">
        <v>3</v>
      </c>
      <c r="B30" s="259" t="s">
        <v>72</v>
      </c>
      <c r="C30" s="42">
        <v>1</v>
      </c>
      <c r="D30" s="43" t="s">
        <v>73</v>
      </c>
      <c r="E30" s="114" t="s">
        <v>77</v>
      </c>
      <c r="F30" s="110"/>
      <c r="G30" s="117" t="s">
        <v>74</v>
      </c>
      <c r="H30" s="115"/>
    </row>
    <row r="31" spans="1:8" s="22" customFormat="1" ht="36.75" hidden="1" customHeight="1" x14ac:dyDescent="0.2">
      <c r="A31" s="48"/>
      <c r="B31" s="260"/>
      <c r="C31" s="61"/>
      <c r="D31" s="62"/>
      <c r="E31" s="114" t="s">
        <v>76</v>
      </c>
      <c r="F31" s="97"/>
      <c r="G31" s="118" t="s">
        <v>75</v>
      </c>
      <c r="H31" s="116">
        <v>135991000</v>
      </c>
    </row>
    <row r="32" spans="1:8" s="22" customFormat="1" ht="51" hidden="1" customHeight="1" x14ac:dyDescent="0.2">
      <c r="A32" s="48"/>
      <c r="B32" s="49"/>
      <c r="C32" s="42">
        <v>2</v>
      </c>
      <c r="D32" s="43" t="s">
        <v>78</v>
      </c>
      <c r="E32" s="114" t="s">
        <v>79</v>
      </c>
      <c r="F32" s="97"/>
      <c r="G32" s="117" t="s">
        <v>80</v>
      </c>
      <c r="H32" s="116"/>
    </row>
    <row r="33" spans="1:8" s="22" customFormat="1" ht="34.5" hidden="1" customHeight="1" x14ac:dyDescent="0.2">
      <c r="A33" s="48"/>
      <c r="B33" s="49"/>
      <c r="C33" s="42"/>
      <c r="D33" s="43"/>
      <c r="E33" s="114" t="s">
        <v>79</v>
      </c>
      <c r="F33" s="97"/>
      <c r="G33" s="118" t="s">
        <v>81</v>
      </c>
      <c r="H33" s="116">
        <v>39712800</v>
      </c>
    </row>
    <row r="34" spans="1:8" s="22" customFormat="1" ht="65.25" hidden="1" customHeight="1" x14ac:dyDescent="0.2">
      <c r="A34" s="48"/>
      <c r="B34" s="49"/>
      <c r="C34" s="42"/>
      <c r="D34" s="43"/>
      <c r="E34" s="114" t="s">
        <v>84</v>
      </c>
      <c r="F34" s="97"/>
      <c r="G34" s="118" t="s">
        <v>82</v>
      </c>
      <c r="H34" s="116">
        <v>113107800</v>
      </c>
    </row>
    <row r="35" spans="1:8" s="22" customFormat="1" ht="65.25" hidden="1" customHeight="1" x14ac:dyDescent="0.2">
      <c r="A35" s="48"/>
      <c r="B35" s="49"/>
      <c r="C35" s="61"/>
      <c r="D35" s="62"/>
      <c r="E35" s="114" t="s">
        <v>85</v>
      </c>
      <c r="F35" s="97"/>
      <c r="G35" s="118" t="s">
        <v>83</v>
      </c>
      <c r="H35" s="116">
        <v>226347440</v>
      </c>
    </row>
    <row r="36" spans="1:8" s="22" customFormat="1" ht="51" hidden="1" customHeight="1" x14ac:dyDescent="0.2">
      <c r="A36" s="48"/>
      <c r="B36" s="49"/>
      <c r="C36" s="42">
        <v>3</v>
      </c>
      <c r="D36" s="43" t="s">
        <v>86</v>
      </c>
      <c r="E36" s="114" t="s">
        <v>87</v>
      </c>
      <c r="F36" s="97"/>
      <c r="G36" s="118" t="s">
        <v>90</v>
      </c>
      <c r="H36" s="116"/>
    </row>
    <row r="37" spans="1:8" s="22" customFormat="1" ht="27.75" hidden="1" customHeight="1" x14ac:dyDescent="0.2">
      <c r="A37" s="48"/>
      <c r="B37" s="49"/>
      <c r="C37" s="42"/>
      <c r="D37" s="43"/>
      <c r="E37" s="114" t="s">
        <v>88</v>
      </c>
      <c r="F37" s="97"/>
      <c r="G37" s="118" t="s">
        <v>91</v>
      </c>
      <c r="H37" s="116">
        <v>571758900</v>
      </c>
    </row>
    <row r="38" spans="1:8" s="22" customFormat="1" ht="38.25" hidden="1" customHeight="1" x14ac:dyDescent="0.2">
      <c r="A38" s="48"/>
      <c r="B38" s="49"/>
      <c r="C38" s="42"/>
      <c r="D38" s="43"/>
      <c r="E38" s="114" t="s">
        <v>89</v>
      </c>
      <c r="F38" s="97"/>
      <c r="G38" s="118" t="s">
        <v>92</v>
      </c>
      <c r="H38" s="116">
        <v>93061600</v>
      </c>
    </row>
    <row r="39" spans="1:8" s="22" customFormat="1" ht="35.25" hidden="1" customHeight="1" x14ac:dyDescent="0.2">
      <c r="A39" s="48"/>
      <c r="B39" s="49"/>
      <c r="C39" s="42"/>
      <c r="D39" s="43"/>
      <c r="E39" s="52" t="s">
        <v>76</v>
      </c>
      <c r="F39" s="97"/>
      <c r="G39" s="108" t="s">
        <v>93</v>
      </c>
      <c r="H39" s="99"/>
    </row>
    <row r="40" spans="1:8" s="22" customFormat="1" ht="42.75" hidden="1" customHeight="1" thickBot="1" x14ac:dyDescent="0.25">
      <c r="A40" s="66"/>
      <c r="B40" s="67"/>
      <c r="C40" s="68"/>
      <c r="D40" s="69"/>
      <c r="E40" s="70"/>
      <c r="F40" s="71"/>
      <c r="G40" s="72" t="s">
        <v>94</v>
      </c>
      <c r="H40" s="73">
        <v>96942380</v>
      </c>
    </row>
    <row r="41" spans="1:8" x14ac:dyDescent="0.2">
      <c r="A41" s="266"/>
      <c r="B41" s="266"/>
      <c r="C41" s="266"/>
      <c r="D41" s="266"/>
      <c r="E41" s="266"/>
      <c r="F41" s="266"/>
      <c r="G41" s="266"/>
      <c r="H41" s="74"/>
    </row>
    <row r="42" spans="1:8" ht="16.5" customHeight="1" x14ac:dyDescent="0.2">
      <c r="A42" s="267"/>
      <c r="B42" s="267"/>
      <c r="C42" s="91"/>
      <c r="D42" s="76"/>
      <c r="E42" s="91"/>
      <c r="F42" s="77"/>
      <c r="G42" s="77"/>
      <c r="H42" s="74"/>
    </row>
    <row r="43" spans="1:8" ht="17.45" customHeight="1" x14ac:dyDescent="0.2">
      <c r="A43" s="268"/>
      <c r="B43" s="268"/>
      <c r="C43" s="88"/>
      <c r="D43" s="89"/>
      <c r="E43" s="91"/>
      <c r="F43" s="77"/>
      <c r="G43" s="77"/>
      <c r="H43" s="74"/>
    </row>
    <row r="44" spans="1:8" x14ac:dyDescent="0.2">
      <c r="A44" s="77"/>
      <c r="B44" s="79"/>
      <c r="C44" s="80"/>
      <c r="D44" s="77"/>
      <c r="E44" s="91"/>
      <c r="F44" s="269" t="str">
        <f>NETI1!F46</f>
        <v>Pasir Pengaraian,     Maret 2019</v>
      </c>
      <c r="G44" s="269"/>
      <c r="H44" s="269"/>
    </row>
    <row r="45" spans="1:8" ht="49.5" customHeight="1" x14ac:dyDescent="0.2">
      <c r="A45" s="77"/>
      <c r="B45" s="92" t="str">
        <f>NETI1!B47</f>
        <v>Kepala Dinas Sosial, Pemberdayaan Perempuan dan Perlindungan Anak</v>
      </c>
      <c r="C45" s="81"/>
      <c r="D45" s="77"/>
      <c r="E45" s="91"/>
      <c r="F45" s="269" t="str">
        <f>hadiynto!C16</f>
        <v>Kepala Bidang Rehabilitasi dan Perlindungan Sosial</v>
      </c>
      <c r="G45" s="269"/>
      <c r="H45" s="269"/>
    </row>
    <row r="46" spans="1:8" x14ac:dyDescent="0.2">
      <c r="A46" s="77"/>
      <c r="B46" s="91" t="str">
        <f>F46</f>
        <v>Kabupaten Rokan Hulu</v>
      </c>
      <c r="C46" s="81"/>
      <c r="D46" s="77"/>
      <c r="E46" s="91"/>
      <c r="F46" s="270" t="s">
        <v>6</v>
      </c>
      <c r="G46" s="270"/>
      <c r="H46" s="270"/>
    </row>
    <row r="47" spans="1:8" x14ac:dyDescent="0.2">
      <c r="A47" s="77"/>
      <c r="B47" s="92"/>
      <c r="C47" s="81"/>
      <c r="D47" s="77"/>
      <c r="E47" s="91"/>
      <c r="F47" s="77"/>
      <c r="G47" s="77"/>
      <c r="H47" s="74"/>
    </row>
    <row r="48" spans="1:8" x14ac:dyDescent="0.2">
      <c r="A48" s="77"/>
      <c r="B48" s="92"/>
      <c r="C48" s="81"/>
      <c r="D48" s="77"/>
      <c r="E48" s="91"/>
      <c r="F48" s="77"/>
      <c r="G48" s="77"/>
      <c r="H48" s="74"/>
    </row>
    <row r="49" spans="1:8" x14ac:dyDescent="0.2">
      <c r="A49" s="77"/>
      <c r="B49" s="92"/>
      <c r="C49" s="81"/>
      <c r="D49" s="77"/>
      <c r="E49" s="91"/>
      <c r="F49" s="77"/>
      <c r="G49" s="77"/>
      <c r="H49" s="74"/>
    </row>
    <row r="50" spans="1:8" ht="23.25" customHeight="1" x14ac:dyDescent="0.2">
      <c r="A50" s="77"/>
      <c r="B50" s="92" t="str">
        <f>NETI1!B52</f>
        <v>Hj. SRI MULYATI, S.Sos, M.Si</v>
      </c>
      <c r="C50" s="81"/>
      <c r="D50" s="77"/>
      <c r="E50" s="91"/>
      <c r="F50" s="262" t="str">
        <f>hadiynto!$D$37</f>
        <v>HADIYANTO, SE</v>
      </c>
      <c r="G50" s="262"/>
      <c r="H50" s="262"/>
    </row>
    <row r="51" spans="1:8" x14ac:dyDescent="0.2">
      <c r="A51" s="77"/>
      <c r="B51" s="183" t="str">
        <f>NETI1!B53</f>
        <v>NIP. 19650411 198503 2 001</v>
      </c>
      <c r="C51" s="81"/>
      <c r="D51" s="77"/>
      <c r="E51" s="91"/>
      <c r="F51" s="262" t="str">
        <f>hadiynto!D38</f>
        <v>NIP. 19781110 200604 1 007</v>
      </c>
      <c r="G51" s="262"/>
      <c r="H51" s="262"/>
    </row>
  </sheetData>
  <mergeCells count="20">
    <mergeCell ref="A1:H1"/>
    <mergeCell ref="A2:H2"/>
    <mergeCell ref="A7:H7"/>
    <mergeCell ref="C8:D8"/>
    <mergeCell ref="F8:G8"/>
    <mergeCell ref="F51:H51"/>
    <mergeCell ref="B12:B14"/>
    <mergeCell ref="A42:B42"/>
    <mergeCell ref="A43:B43"/>
    <mergeCell ref="F44:H44"/>
    <mergeCell ref="F45:H45"/>
    <mergeCell ref="F46:H46"/>
    <mergeCell ref="F50:H50"/>
    <mergeCell ref="D19:D20"/>
    <mergeCell ref="D23:D24"/>
    <mergeCell ref="D25:D26"/>
    <mergeCell ref="D27:D28"/>
    <mergeCell ref="B30:B31"/>
    <mergeCell ref="A41:G41"/>
    <mergeCell ref="D21:D22"/>
  </mergeCells>
  <pageMargins left="0.56000000000000005" right="0.21" top="0.75" bottom="0.75" header="0.3" footer="0.3"/>
  <pageSetup paperSize="258" scale="70"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40"/>
  <sheetViews>
    <sheetView view="pageBreakPreview" topLeftCell="A25" zoomScaleSheetLayoutView="100" workbookViewId="0">
      <selection activeCell="D39" sqref="D39"/>
    </sheetView>
  </sheetViews>
  <sheetFormatPr defaultColWidth="9.140625" defaultRowHeight="14.25" x14ac:dyDescent="0.2"/>
  <cols>
    <col min="1" max="1" width="18.140625" style="1" customWidth="1"/>
    <col min="2" max="2" width="2.7109375" style="1" customWidth="1"/>
    <col min="3" max="3" width="27.140625" style="1" customWidth="1"/>
    <col min="4" max="4" width="46.5703125" style="1" customWidth="1"/>
    <col min="5" max="16384" width="9.140625" style="1"/>
  </cols>
  <sheetData>
    <row r="1" spans="1:13" ht="17.100000000000001" customHeight="1" x14ac:dyDescent="0.25">
      <c r="A1" s="275" t="s">
        <v>0</v>
      </c>
      <c r="B1" s="275"/>
      <c r="C1" s="275"/>
      <c r="D1" s="275"/>
    </row>
    <row r="2" spans="1:13" ht="16.5" customHeight="1" x14ac:dyDescent="0.25">
      <c r="A2" s="275" t="s">
        <v>96</v>
      </c>
      <c r="B2" s="275"/>
      <c r="C2" s="275"/>
      <c r="D2" s="275"/>
    </row>
    <row r="3" spans="1:13" ht="17.100000000000001" customHeight="1" x14ac:dyDescent="0.25">
      <c r="A3" s="275" t="s">
        <v>1</v>
      </c>
      <c r="B3" s="275"/>
      <c r="C3" s="275"/>
      <c r="D3" s="275"/>
    </row>
    <row r="4" spans="1:13" ht="15" customHeight="1" x14ac:dyDescent="0.2"/>
    <row r="5" spans="1:13" ht="15" customHeight="1" x14ac:dyDescent="0.2"/>
    <row r="6" spans="1:13" ht="15" customHeight="1" x14ac:dyDescent="0.2"/>
    <row r="7" spans="1:13" ht="15" customHeight="1" x14ac:dyDescent="0.2"/>
    <row r="8" spans="1:13" ht="15" customHeight="1" x14ac:dyDescent="0.2"/>
    <row r="9" spans="1:13" ht="15" customHeight="1" x14ac:dyDescent="0.2"/>
    <row r="10" spans="1:13" ht="15" customHeight="1" x14ac:dyDescent="0.2"/>
    <row r="11" spans="1:13" ht="15" customHeight="1" x14ac:dyDescent="0.2"/>
    <row r="12" spans="1:13" s="2" customFormat="1" ht="17.100000000000001" customHeight="1" x14ac:dyDescent="0.25">
      <c r="A12" s="276" t="s">
        <v>203</v>
      </c>
      <c r="B12" s="276"/>
      <c r="C12" s="276"/>
      <c r="D12" s="276"/>
      <c r="M12" s="2" t="s">
        <v>95</v>
      </c>
    </row>
    <row r="13" spans="1:13" ht="15" customHeight="1" x14ac:dyDescent="0.25">
      <c r="A13" s="3"/>
    </row>
    <row r="14" spans="1:13" s="3" customFormat="1" ht="42.75" customHeight="1" x14ac:dyDescent="0.25">
      <c r="A14" s="271" t="s">
        <v>2</v>
      </c>
      <c r="B14" s="271"/>
      <c r="C14" s="271"/>
      <c r="D14" s="271"/>
    </row>
    <row r="15" spans="1:13" s="3" customFormat="1" ht="15" customHeight="1" x14ac:dyDescent="0.25">
      <c r="A15" s="3" t="s">
        <v>3</v>
      </c>
      <c r="B15" s="3" t="s">
        <v>4</v>
      </c>
      <c r="C15" s="4" t="s">
        <v>229</v>
      </c>
      <c r="M15" s="3" t="s">
        <v>36</v>
      </c>
    </row>
    <row r="16" spans="1:13" s="3" customFormat="1" ht="15" customHeight="1" x14ac:dyDescent="0.25">
      <c r="A16" s="3" t="s">
        <v>5</v>
      </c>
      <c r="B16" s="3" t="s">
        <v>4</v>
      </c>
      <c r="C16" s="3" t="str">
        <f>M12</f>
        <v>Kepala Dinas Sosial, Pemberdayaan Perempuan dan Perlindungan Anak</v>
      </c>
    </row>
    <row r="17" spans="1:4" s="3" customFormat="1" ht="15" customHeight="1" x14ac:dyDescent="0.25">
      <c r="C17" s="3" t="s">
        <v>6</v>
      </c>
    </row>
    <row r="18" spans="1:4" s="3" customFormat="1" ht="2.25" customHeight="1" x14ac:dyDescent="0.25"/>
    <row r="19" spans="1:4" s="3" customFormat="1" ht="15" customHeight="1" x14ac:dyDescent="0.25">
      <c r="A19" s="3" t="s">
        <v>7</v>
      </c>
    </row>
    <row r="20" spans="1:4" s="3" customFormat="1" ht="15" customHeight="1" x14ac:dyDescent="0.25"/>
    <row r="21" spans="1:4" s="3" customFormat="1" ht="15" customHeight="1" x14ac:dyDescent="0.25">
      <c r="A21" s="3" t="s">
        <v>3</v>
      </c>
      <c r="B21" s="3" t="s">
        <v>4</v>
      </c>
      <c r="C21" s="4" t="str">
        <f>A37</f>
        <v>H. S U K I M A N</v>
      </c>
    </row>
    <row r="22" spans="1:4" s="5" customFormat="1" ht="33" customHeight="1" x14ac:dyDescent="0.2">
      <c r="A22" s="5" t="s">
        <v>5</v>
      </c>
      <c r="B22" s="5" t="s">
        <v>4</v>
      </c>
      <c r="C22" s="277" t="str">
        <f>'SOSIAL PPPA'!B47</f>
        <v>BUPATI ROKAN HULU,</v>
      </c>
      <c r="D22" s="277"/>
    </row>
    <row r="23" spans="1:4" s="3" customFormat="1" ht="15" customHeight="1" x14ac:dyDescent="0.25"/>
    <row r="24" spans="1:4" s="3" customFormat="1" ht="15" customHeight="1" x14ac:dyDescent="0.25">
      <c r="A24" s="3" t="s">
        <v>8</v>
      </c>
    </row>
    <row r="25" spans="1:4" s="3" customFormat="1" ht="15" customHeight="1" x14ac:dyDescent="0.25">
      <c r="A25" s="5"/>
      <c r="B25" s="5"/>
      <c r="C25" s="5"/>
    </row>
    <row r="26" spans="1:4" s="3" customFormat="1" ht="15" customHeight="1" x14ac:dyDescent="0.25"/>
    <row r="27" spans="1:4" s="6" customFormat="1" ht="81" customHeight="1" x14ac:dyDescent="0.2">
      <c r="A27" s="271" t="s">
        <v>232</v>
      </c>
      <c r="B27" s="271"/>
      <c r="C27" s="271"/>
      <c r="D27" s="271"/>
    </row>
    <row r="28" spans="1:4" s="6" customFormat="1" ht="66.95" customHeight="1" x14ac:dyDescent="0.2">
      <c r="A28" s="272" t="s">
        <v>9</v>
      </c>
      <c r="B28" s="272"/>
      <c r="C28" s="272"/>
      <c r="D28" s="272"/>
    </row>
    <row r="29" spans="1:4" s="3" customFormat="1" ht="15" customHeight="1" x14ac:dyDescent="0.25"/>
    <row r="30" spans="1:4" s="3" customFormat="1" ht="15" customHeight="1" x14ac:dyDescent="0.25">
      <c r="A30" s="7"/>
      <c r="D30" s="8" t="s">
        <v>228</v>
      </c>
    </row>
    <row r="31" spans="1:4" ht="15" customHeight="1" x14ac:dyDescent="0.2">
      <c r="A31" s="7"/>
      <c r="C31" s="9"/>
      <c r="D31" s="10"/>
    </row>
    <row r="32" spans="1:4" ht="15" customHeight="1" x14ac:dyDescent="0.2">
      <c r="A32" s="273" t="s">
        <v>10</v>
      </c>
      <c r="B32" s="273"/>
      <c r="C32" s="273"/>
      <c r="D32" s="11" t="s">
        <v>11</v>
      </c>
    </row>
    <row r="33" spans="1:10" ht="15" customHeight="1" x14ac:dyDescent="0.2">
      <c r="A33" s="12"/>
      <c r="D33" s="11"/>
    </row>
    <row r="34" spans="1:10" ht="15" customHeight="1" x14ac:dyDescent="0.2">
      <c r="A34" s="12"/>
      <c r="D34" s="11"/>
    </row>
    <row r="35" spans="1:10" ht="15" customHeight="1" x14ac:dyDescent="0.2">
      <c r="A35" s="12"/>
      <c r="D35" s="11"/>
    </row>
    <row r="36" spans="1:10" ht="15" customHeight="1" x14ac:dyDescent="0.2">
      <c r="A36" s="13"/>
      <c r="D36" s="13"/>
    </row>
    <row r="37" spans="1:10" ht="15" customHeight="1" x14ac:dyDescent="0.2">
      <c r="A37" s="273" t="str">
        <f>'SOSIAL PPPA'!B52</f>
        <v>H. S U K I M A N</v>
      </c>
      <c r="B37" s="273"/>
      <c r="C37" s="273"/>
      <c r="D37" s="11" t="str">
        <f>C15</f>
        <v>Hj. SRI MULYATI, S.Sos, M.Si</v>
      </c>
      <c r="J37" s="1" t="s">
        <v>37</v>
      </c>
    </row>
    <row r="38" spans="1:10" ht="15" customHeight="1" x14ac:dyDescent="0.2">
      <c r="A38" s="274"/>
      <c r="B38" s="274"/>
      <c r="C38" s="274"/>
      <c r="D38" s="10" t="s">
        <v>233</v>
      </c>
    </row>
    <row r="39" spans="1:10" ht="15" customHeight="1" x14ac:dyDescent="0.2"/>
    <row r="40" spans="1:10" ht="15" customHeight="1" x14ac:dyDescent="0.2"/>
  </sheetData>
  <mergeCells count="11">
    <mergeCell ref="C22:D22"/>
    <mergeCell ref="A1:D1"/>
    <mergeCell ref="A2:D2"/>
    <mergeCell ref="A3:D3"/>
    <mergeCell ref="A12:D12"/>
    <mergeCell ref="A14:D14"/>
    <mergeCell ref="A27:D27"/>
    <mergeCell ref="A28:D28"/>
    <mergeCell ref="A32:C32"/>
    <mergeCell ref="A37:C37"/>
    <mergeCell ref="A38:C38"/>
  </mergeCells>
  <pageMargins left="0.85" right="0.15" top="0.39370078740157499" bottom="0.118110236220472" header="0.31496062992126" footer="0.196850393700787"/>
  <pageSetup paperSize="258" orientation="portrait" horizontalDpi="4294967293"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view="pageBreakPreview" topLeftCell="A34" zoomScale="90" zoomScaleNormal="100" zoomScaleSheetLayoutView="90" workbookViewId="0">
      <selection activeCell="D49" sqref="D49"/>
    </sheetView>
  </sheetViews>
  <sheetFormatPr defaultColWidth="8.85546875" defaultRowHeight="15.75" x14ac:dyDescent="0.2"/>
  <cols>
    <col min="1" max="1" width="4.7109375" style="29" customWidth="1"/>
    <col min="2" max="2" width="35.140625" style="29" customWidth="1"/>
    <col min="3" max="3" width="4.7109375" style="82" customWidth="1"/>
    <col min="4" max="4" width="30.7109375" style="29" customWidth="1"/>
    <col min="5" max="5" width="15.7109375" style="82" customWidth="1"/>
    <col min="6" max="6" width="4.7109375" style="29" customWidth="1"/>
    <col min="7" max="7" width="30.7109375" style="29" customWidth="1"/>
    <col min="8" max="8" width="20" style="83" customWidth="1"/>
    <col min="9" max="16384" width="8.85546875" style="29"/>
  </cols>
  <sheetData>
    <row r="1" spans="1:8" s="14" customFormat="1" ht="18" x14ac:dyDescent="0.2">
      <c r="A1" s="261" t="s">
        <v>203</v>
      </c>
      <c r="B1" s="261"/>
      <c r="C1" s="261"/>
      <c r="D1" s="261"/>
      <c r="E1" s="261"/>
      <c r="F1" s="261"/>
      <c r="G1" s="261"/>
      <c r="H1" s="261"/>
    </row>
    <row r="2" spans="1:8" s="14" customFormat="1" ht="18" x14ac:dyDescent="0.2">
      <c r="A2" s="261" t="s">
        <v>12</v>
      </c>
      <c r="B2" s="261"/>
      <c r="C2" s="261"/>
      <c r="D2" s="261"/>
      <c r="E2" s="261"/>
      <c r="F2" s="261"/>
      <c r="G2" s="261"/>
      <c r="H2" s="261"/>
    </row>
    <row r="3" spans="1:8" s="22" customFormat="1" x14ac:dyDescent="0.2">
      <c r="A3" s="15"/>
      <c r="B3" s="16"/>
      <c r="C3" s="17"/>
      <c r="D3" s="18"/>
      <c r="E3" s="19"/>
      <c r="F3" s="19"/>
      <c r="G3" s="20"/>
      <c r="H3" s="21"/>
    </row>
    <row r="4" spans="1:8" s="22" customFormat="1" x14ac:dyDescent="0.2">
      <c r="A4" s="15"/>
      <c r="B4" s="16"/>
      <c r="C4" s="17"/>
      <c r="D4" s="18"/>
      <c r="E4" s="19"/>
      <c r="F4" s="19"/>
      <c r="G4" s="20"/>
      <c r="H4" s="21"/>
    </row>
    <row r="5" spans="1:8" s="22" customFormat="1" ht="17.100000000000001" customHeight="1" x14ac:dyDescent="0.2">
      <c r="A5" s="23" t="s">
        <v>13</v>
      </c>
      <c r="B5" s="24"/>
      <c r="C5" s="19"/>
      <c r="D5" s="25" t="s">
        <v>121</v>
      </c>
      <c r="E5" s="19"/>
      <c r="F5" s="19"/>
      <c r="G5" s="20"/>
      <c r="H5" s="21"/>
    </row>
    <row r="6" spans="1:8" s="28" customFormat="1" ht="17.100000000000001" customHeight="1" x14ac:dyDescent="0.2">
      <c r="A6" s="23" t="s">
        <v>14</v>
      </c>
      <c r="B6" s="26"/>
      <c r="C6" s="19"/>
      <c r="D6" s="25" t="s">
        <v>237</v>
      </c>
      <c r="E6" s="19"/>
      <c r="F6" s="19"/>
      <c r="G6" s="26"/>
      <c r="H6" s="27"/>
    </row>
    <row r="7" spans="1:8" ht="16.5" thickBot="1" x14ac:dyDescent="0.25">
      <c r="A7" s="262"/>
      <c r="B7" s="262"/>
      <c r="C7" s="262"/>
      <c r="D7" s="262"/>
      <c r="E7" s="262"/>
      <c r="F7" s="262"/>
      <c r="G7" s="262"/>
      <c r="H7" s="262"/>
    </row>
    <row r="8" spans="1:8" s="33" customFormat="1" ht="31.5" x14ac:dyDescent="0.2">
      <c r="A8" s="30" t="s">
        <v>15</v>
      </c>
      <c r="B8" s="31" t="s">
        <v>16</v>
      </c>
      <c r="C8" s="263" t="s">
        <v>17</v>
      </c>
      <c r="D8" s="264"/>
      <c r="E8" s="31" t="s">
        <v>18</v>
      </c>
      <c r="F8" s="263" t="s">
        <v>19</v>
      </c>
      <c r="G8" s="264"/>
      <c r="H8" s="32" t="s">
        <v>20</v>
      </c>
    </row>
    <row r="9" spans="1:8" s="33" customFormat="1" ht="17.100000000000001" customHeight="1" x14ac:dyDescent="0.2">
      <c r="A9" s="34">
        <v>1</v>
      </c>
      <c r="B9" s="35">
        <v>2</v>
      </c>
      <c r="C9" s="36"/>
      <c r="D9" s="37">
        <v>3</v>
      </c>
      <c r="E9" s="35">
        <v>4</v>
      </c>
      <c r="F9" s="38"/>
      <c r="G9" s="39">
        <v>5</v>
      </c>
      <c r="H9" s="40">
        <v>6</v>
      </c>
    </row>
    <row r="10" spans="1:8" s="22" customFormat="1" ht="99.75" hidden="1" customHeight="1" x14ac:dyDescent="0.2">
      <c r="A10" s="41">
        <v>1</v>
      </c>
      <c r="B10" s="181" t="s">
        <v>44</v>
      </c>
      <c r="C10" s="189">
        <v>1</v>
      </c>
      <c r="D10" s="43" t="s">
        <v>40</v>
      </c>
      <c r="E10" s="44" t="s">
        <v>33</v>
      </c>
      <c r="F10" s="45"/>
      <c r="G10" s="100" t="s">
        <v>32</v>
      </c>
      <c r="H10" s="47"/>
    </row>
    <row r="11" spans="1:8" s="22" customFormat="1" ht="53.25" hidden="1" customHeight="1" x14ac:dyDescent="0.2">
      <c r="A11" s="59"/>
      <c r="B11" s="60"/>
      <c r="C11" s="61"/>
      <c r="D11" s="62"/>
      <c r="E11" s="55" t="s">
        <v>33</v>
      </c>
      <c r="F11" s="63"/>
      <c r="G11" s="64" t="s">
        <v>41</v>
      </c>
      <c r="H11" s="65">
        <v>312955000</v>
      </c>
    </row>
    <row r="12" spans="1:8" s="22" customFormat="1" ht="54" hidden="1" customHeight="1" x14ac:dyDescent="0.2">
      <c r="A12" s="41">
        <v>2</v>
      </c>
      <c r="B12" s="259" t="s">
        <v>46</v>
      </c>
      <c r="C12" s="188">
        <v>1</v>
      </c>
      <c r="D12" s="56" t="s">
        <v>45</v>
      </c>
      <c r="E12" s="104" t="s">
        <v>42</v>
      </c>
      <c r="F12" s="105"/>
      <c r="G12" s="101" t="s">
        <v>22</v>
      </c>
      <c r="H12" s="106"/>
    </row>
    <row r="13" spans="1:8" s="22" customFormat="1" ht="66" hidden="1" customHeight="1" x14ac:dyDescent="0.2">
      <c r="A13" s="48"/>
      <c r="B13" s="260"/>
      <c r="C13" s="189"/>
      <c r="D13" s="43"/>
      <c r="E13" s="50" t="s">
        <v>43</v>
      </c>
      <c r="F13" s="189"/>
      <c r="G13" s="46" t="s">
        <v>34</v>
      </c>
      <c r="H13" s="51">
        <v>37614100</v>
      </c>
    </row>
    <row r="14" spans="1:8" s="22" customFormat="1" ht="66" hidden="1" customHeight="1" x14ac:dyDescent="0.2">
      <c r="A14" s="48"/>
      <c r="B14" s="49"/>
      <c r="C14" s="189"/>
      <c r="D14" s="43"/>
      <c r="E14" s="50" t="s">
        <v>21</v>
      </c>
      <c r="F14" s="45"/>
      <c r="G14" s="46" t="s">
        <v>23</v>
      </c>
      <c r="H14" s="51">
        <v>53500000</v>
      </c>
    </row>
    <row r="15" spans="1:8" s="22" customFormat="1" ht="66" hidden="1" customHeight="1" x14ac:dyDescent="0.2">
      <c r="A15" s="48"/>
      <c r="B15" s="49"/>
      <c r="C15" s="189"/>
      <c r="D15" s="43"/>
      <c r="E15" s="96" t="s">
        <v>47</v>
      </c>
      <c r="F15" s="97"/>
      <c r="G15" s="98" t="s">
        <v>48</v>
      </c>
      <c r="H15" s="99">
        <v>237748200</v>
      </c>
    </row>
    <row r="16" spans="1:8" s="22" customFormat="1" ht="39" hidden="1" customHeight="1" x14ac:dyDescent="0.2">
      <c r="A16" s="48"/>
      <c r="B16" s="49"/>
      <c r="C16" s="189"/>
      <c r="D16" s="43"/>
      <c r="E16" s="96" t="s">
        <v>49</v>
      </c>
      <c r="F16" s="97"/>
      <c r="G16" s="98" t="s">
        <v>50</v>
      </c>
      <c r="H16" s="99">
        <v>137236600</v>
      </c>
    </row>
    <row r="17" spans="1:8" s="22" customFormat="1" ht="66" hidden="1" customHeight="1" x14ac:dyDescent="0.2">
      <c r="A17" s="48"/>
      <c r="B17" s="49"/>
      <c r="C17" s="189"/>
      <c r="D17" s="43"/>
      <c r="E17" s="96" t="s">
        <v>51</v>
      </c>
      <c r="F17" s="97"/>
      <c r="G17" s="98" t="s">
        <v>52</v>
      </c>
      <c r="H17" s="99">
        <v>217680000</v>
      </c>
    </row>
    <row r="18" spans="1:8" s="22" customFormat="1" ht="44.25" hidden="1" customHeight="1" x14ac:dyDescent="0.2">
      <c r="A18" s="48"/>
      <c r="B18" s="49"/>
      <c r="C18" s="61"/>
      <c r="D18" s="62"/>
      <c r="E18" s="96" t="s">
        <v>53</v>
      </c>
      <c r="F18" s="97"/>
      <c r="G18" s="98" t="s">
        <v>54</v>
      </c>
      <c r="H18" s="99">
        <v>25675000</v>
      </c>
    </row>
    <row r="19" spans="1:8" s="22" customFormat="1" ht="23.25" hidden="1" customHeight="1" x14ac:dyDescent="0.2">
      <c r="A19" s="48"/>
      <c r="B19" s="49"/>
      <c r="C19" s="189">
        <v>2</v>
      </c>
      <c r="D19" s="257" t="s">
        <v>55</v>
      </c>
      <c r="E19" s="96" t="s">
        <v>56</v>
      </c>
      <c r="F19" s="97"/>
      <c r="G19" s="108" t="s">
        <v>57</v>
      </c>
      <c r="H19" s="99"/>
    </row>
    <row r="20" spans="1:8" s="22" customFormat="1" ht="66" hidden="1" customHeight="1" x14ac:dyDescent="0.2">
      <c r="A20" s="48"/>
      <c r="B20" s="49"/>
      <c r="C20" s="189"/>
      <c r="D20" s="258"/>
      <c r="E20" s="96" t="s">
        <v>56</v>
      </c>
      <c r="F20" s="97"/>
      <c r="G20" s="98" t="s">
        <v>58</v>
      </c>
      <c r="H20" s="99">
        <v>69600000</v>
      </c>
    </row>
    <row r="21" spans="1:8" s="22" customFormat="1" ht="41.25" hidden="1" customHeight="1" x14ac:dyDescent="0.2">
      <c r="A21" s="48"/>
      <c r="B21" s="49"/>
      <c r="C21" s="188">
        <v>3</v>
      </c>
      <c r="D21" s="184" t="s">
        <v>59</v>
      </c>
      <c r="E21" s="109" t="s">
        <v>60</v>
      </c>
      <c r="F21" s="110"/>
      <c r="G21" s="108" t="s">
        <v>24</v>
      </c>
      <c r="H21" s="111"/>
    </row>
    <row r="22" spans="1:8" s="22" customFormat="1" ht="66.75" hidden="1" customHeight="1" x14ac:dyDescent="0.2">
      <c r="A22" s="48"/>
      <c r="B22" s="49"/>
      <c r="C22" s="189"/>
      <c r="D22" s="57"/>
      <c r="E22" s="58" t="s">
        <v>60</v>
      </c>
      <c r="F22" s="45"/>
      <c r="G22" s="46" t="s">
        <v>25</v>
      </c>
      <c r="H22" s="51">
        <v>1047461500</v>
      </c>
    </row>
    <row r="23" spans="1:8" s="22" customFormat="1" ht="38.25" hidden="1" customHeight="1" x14ac:dyDescent="0.2">
      <c r="A23" s="48"/>
      <c r="B23" s="49"/>
      <c r="C23" s="188">
        <v>4</v>
      </c>
      <c r="D23" s="265" t="s">
        <v>63</v>
      </c>
      <c r="E23" s="50" t="str">
        <f>E24</f>
        <v>35Orang</v>
      </c>
      <c r="F23" s="188"/>
      <c r="G23" s="101" t="s">
        <v>26</v>
      </c>
      <c r="H23" s="54"/>
    </row>
    <row r="24" spans="1:8" s="22" customFormat="1" ht="69.75" hidden="1" customHeight="1" x14ac:dyDescent="0.2">
      <c r="A24" s="48"/>
      <c r="B24" s="49"/>
      <c r="C24" s="61"/>
      <c r="D24" s="258"/>
      <c r="E24" s="58" t="s">
        <v>62</v>
      </c>
      <c r="F24" s="63"/>
      <c r="G24" s="64" t="s">
        <v>61</v>
      </c>
      <c r="H24" s="65">
        <v>28418000</v>
      </c>
    </row>
    <row r="25" spans="1:8" s="22" customFormat="1" ht="52.5" hidden="1" customHeight="1" x14ac:dyDescent="0.2">
      <c r="A25" s="48"/>
      <c r="B25" s="49"/>
      <c r="C25" s="189">
        <v>5</v>
      </c>
      <c r="D25" s="265" t="s">
        <v>27</v>
      </c>
      <c r="E25" s="96" t="s">
        <v>64</v>
      </c>
      <c r="F25" s="110"/>
      <c r="G25" s="108" t="s">
        <v>28</v>
      </c>
      <c r="H25" s="111"/>
    </row>
    <row r="26" spans="1:8" s="22" customFormat="1" ht="120.75" hidden="1" customHeight="1" x14ac:dyDescent="0.2">
      <c r="A26" s="48"/>
      <c r="B26" s="49"/>
      <c r="C26" s="189"/>
      <c r="D26" s="257"/>
      <c r="E26" s="191" t="s">
        <v>35</v>
      </c>
      <c r="F26" s="45"/>
      <c r="G26" s="46" t="s">
        <v>29</v>
      </c>
      <c r="H26" s="51">
        <v>140877500</v>
      </c>
    </row>
    <row r="27" spans="1:8" s="22" customFormat="1" ht="39" hidden="1" customHeight="1" x14ac:dyDescent="0.2">
      <c r="A27" s="48"/>
      <c r="B27" s="182"/>
      <c r="C27" s="189">
        <v>6</v>
      </c>
      <c r="D27" s="257" t="s">
        <v>71</v>
      </c>
      <c r="E27" s="191" t="s">
        <v>65</v>
      </c>
      <c r="F27" s="45"/>
      <c r="G27" s="100" t="s">
        <v>66</v>
      </c>
      <c r="H27" s="51"/>
    </row>
    <row r="28" spans="1:8" s="22" customFormat="1" ht="26.25" hidden="1" customHeight="1" x14ac:dyDescent="0.2">
      <c r="A28" s="48"/>
      <c r="B28" s="182"/>
      <c r="C28" s="189"/>
      <c r="D28" s="257"/>
      <c r="E28" s="191" t="s">
        <v>67</v>
      </c>
      <c r="F28" s="189"/>
      <c r="G28" s="102" t="s">
        <v>69</v>
      </c>
      <c r="H28" s="112">
        <v>557968500</v>
      </c>
    </row>
    <row r="29" spans="1:8" s="22" customFormat="1" ht="42" hidden="1" customHeight="1" x14ac:dyDescent="0.2">
      <c r="A29" s="59"/>
      <c r="B29" s="60"/>
      <c r="C29" s="61"/>
      <c r="D29" s="62"/>
      <c r="E29" s="58" t="s">
        <v>68</v>
      </c>
      <c r="F29" s="61"/>
      <c r="G29" s="103" t="s">
        <v>70</v>
      </c>
      <c r="H29" s="113">
        <v>449682500</v>
      </c>
    </row>
    <row r="30" spans="1:8" s="22" customFormat="1" ht="51" customHeight="1" x14ac:dyDescent="0.2">
      <c r="A30" s="48">
        <v>1</v>
      </c>
      <c r="B30" s="259" t="s">
        <v>72</v>
      </c>
      <c r="C30" s="189">
        <v>1</v>
      </c>
      <c r="D30" s="43" t="s">
        <v>73</v>
      </c>
      <c r="E30" s="114"/>
      <c r="F30" s="110"/>
      <c r="G30" s="117" t="s">
        <v>74</v>
      </c>
      <c r="H30" s="111"/>
    </row>
    <row r="31" spans="1:8" s="22" customFormat="1" ht="36.75" customHeight="1" x14ac:dyDescent="0.2">
      <c r="A31" s="48"/>
      <c r="B31" s="260"/>
      <c r="C31" s="61"/>
      <c r="D31" s="62"/>
      <c r="E31" s="114" t="s">
        <v>76</v>
      </c>
      <c r="F31" s="97"/>
      <c r="G31" s="118" t="s">
        <v>195</v>
      </c>
      <c r="H31" s="99">
        <v>65268000</v>
      </c>
    </row>
    <row r="32" spans="1:8" s="22" customFormat="1" ht="51" customHeight="1" x14ac:dyDescent="0.2">
      <c r="A32" s="48"/>
      <c r="B32" s="49"/>
      <c r="C32" s="189">
        <v>2</v>
      </c>
      <c r="D32" s="43" t="s">
        <v>78</v>
      </c>
      <c r="E32" s="114"/>
      <c r="F32" s="97"/>
      <c r="G32" s="117" t="s">
        <v>80</v>
      </c>
      <c r="H32" s="99"/>
    </row>
    <row r="33" spans="1:8" s="22" customFormat="1" ht="34.5" hidden="1" customHeight="1" x14ac:dyDescent="0.2">
      <c r="A33" s="48"/>
      <c r="B33" s="49"/>
      <c r="C33" s="189"/>
      <c r="D33" s="43"/>
      <c r="E33" s="114" t="s">
        <v>79</v>
      </c>
      <c r="F33" s="97"/>
      <c r="G33" s="118" t="s">
        <v>81</v>
      </c>
      <c r="H33" s="99">
        <v>39712800</v>
      </c>
    </row>
    <row r="34" spans="1:8" s="22" customFormat="1" ht="65.25" customHeight="1" x14ac:dyDescent="0.2">
      <c r="A34" s="48"/>
      <c r="B34" s="49"/>
      <c r="C34" s="189"/>
      <c r="D34" s="43"/>
      <c r="E34" s="114" t="s">
        <v>216</v>
      </c>
      <c r="F34" s="97"/>
      <c r="G34" s="118" t="s">
        <v>239</v>
      </c>
      <c r="H34" s="99">
        <v>135932700</v>
      </c>
    </row>
    <row r="35" spans="1:8" s="22" customFormat="1" ht="65.25" customHeight="1" x14ac:dyDescent="0.2">
      <c r="A35" s="48"/>
      <c r="B35" s="49"/>
      <c r="C35" s="61"/>
      <c r="D35" s="62"/>
      <c r="E35" s="114" t="s">
        <v>35</v>
      </c>
      <c r="F35" s="97"/>
      <c r="G35" s="118" t="s">
        <v>83</v>
      </c>
      <c r="H35" s="99">
        <v>283066000</v>
      </c>
    </row>
    <row r="36" spans="1:8" s="22" customFormat="1" ht="51" customHeight="1" x14ac:dyDescent="0.2">
      <c r="A36" s="48"/>
      <c r="B36" s="49"/>
      <c r="C36" s="189">
        <v>3</v>
      </c>
      <c r="D36" s="43" t="s">
        <v>86</v>
      </c>
      <c r="E36" s="114"/>
      <c r="F36" s="97"/>
      <c r="G36" s="117" t="s">
        <v>90</v>
      </c>
      <c r="H36" s="99"/>
    </row>
    <row r="37" spans="1:8" s="22" customFormat="1" ht="27.75" hidden="1" customHeight="1" x14ac:dyDescent="0.2">
      <c r="A37" s="48"/>
      <c r="B37" s="49"/>
      <c r="C37" s="189"/>
      <c r="D37" s="43"/>
      <c r="E37" s="114" t="s">
        <v>88</v>
      </c>
      <c r="F37" s="97"/>
      <c r="G37" s="118" t="s">
        <v>91</v>
      </c>
      <c r="H37" s="99">
        <v>571758900</v>
      </c>
    </row>
    <row r="38" spans="1:8" s="22" customFormat="1" ht="46.5" customHeight="1" thickBot="1" x14ac:dyDescent="0.25">
      <c r="A38" s="66"/>
      <c r="B38" s="67"/>
      <c r="C38" s="190"/>
      <c r="D38" s="69"/>
      <c r="E38" s="124" t="s">
        <v>76</v>
      </c>
      <c r="F38" s="125"/>
      <c r="G38" s="126" t="s">
        <v>223</v>
      </c>
      <c r="H38" s="127">
        <v>166032225</v>
      </c>
    </row>
    <row r="39" spans="1:8" x14ac:dyDescent="0.2">
      <c r="A39" s="266"/>
      <c r="B39" s="266"/>
      <c r="C39" s="266"/>
      <c r="D39" s="266"/>
      <c r="E39" s="266"/>
      <c r="F39" s="266"/>
      <c r="G39" s="266"/>
      <c r="H39" s="74"/>
    </row>
    <row r="40" spans="1:8" ht="16.5" customHeight="1" x14ac:dyDescent="0.2">
      <c r="A40" s="267"/>
      <c r="B40" s="267"/>
      <c r="C40" s="91"/>
      <c r="D40" s="76"/>
      <c r="E40" s="91"/>
      <c r="F40" s="77"/>
      <c r="G40" s="77"/>
      <c r="H40" s="74"/>
    </row>
    <row r="41" spans="1:8" ht="17.45" customHeight="1" x14ac:dyDescent="0.2">
      <c r="A41" s="268"/>
      <c r="B41" s="268"/>
      <c r="C41" s="88"/>
      <c r="D41" s="89"/>
      <c r="E41" s="91"/>
      <c r="F41" s="77"/>
      <c r="G41" s="77"/>
      <c r="H41" s="74"/>
    </row>
    <row r="42" spans="1:8" x14ac:dyDescent="0.2">
      <c r="A42" s="77"/>
      <c r="B42" s="79"/>
      <c r="C42" s="80"/>
      <c r="D42" s="77"/>
      <c r="E42" s="91"/>
      <c r="F42" s="269" t="str">
        <f>hadi1!F44</f>
        <v>Pasir Pengaraian,     Maret 2019</v>
      </c>
      <c r="G42" s="269"/>
      <c r="H42" s="269"/>
    </row>
    <row r="43" spans="1:8" ht="49.5" customHeight="1" x14ac:dyDescent="0.2">
      <c r="A43" s="77"/>
      <c r="B43" s="92" t="s">
        <v>95</v>
      </c>
      <c r="C43" s="81"/>
      <c r="D43" s="77"/>
      <c r="E43" s="91"/>
      <c r="F43" s="269" t="str">
        <f>'tri alfina'!C16</f>
        <v>Kepala Bidang Perlindungan Perempuan dan Anak</v>
      </c>
      <c r="G43" s="269"/>
      <c r="H43" s="269"/>
    </row>
    <row r="44" spans="1:8" x14ac:dyDescent="0.2">
      <c r="A44" s="77"/>
      <c r="B44" s="91" t="str">
        <f>F44</f>
        <v>Kabupaten Rokan Hulu</v>
      </c>
      <c r="C44" s="81"/>
      <c r="D44" s="77"/>
      <c r="E44" s="91"/>
      <c r="F44" s="270" t="s">
        <v>6</v>
      </c>
      <c r="G44" s="270"/>
      <c r="H44" s="270"/>
    </row>
    <row r="45" spans="1:8" x14ac:dyDescent="0.2">
      <c r="A45" s="77"/>
      <c r="B45" s="92"/>
      <c r="C45" s="81"/>
      <c r="D45" s="77"/>
      <c r="E45" s="91"/>
      <c r="F45" s="77"/>
      <c r="G45" s="77"/>
      <c r="H45" s="74"/>
    </row>
    <row r="46" spans="1:8" x14ac:dyDescent="0.2">
      <c r="A46" s="77"/>
      <c r="B46" s="92"/>
      <c r="C46" s="81"/>
      <c r="D46" s="77"/>
      <c r="E46" s="91"/>
      <c r="F46" s="77"/>
      <c r="G46" s="77"/>
      <c r="H46" s="74"/>
    </row>
    <row r="47" spans="1:8" x14ac:dyDescent="0.2">
      <c r="A47" s="77"/>
      <c r="B47" s="92"/>
      <c r="C47" s="81"/>
      <c r="D47" s="77"/>
      <c r="E47" s="91"/>
      <c r="F47" s="77"/>
      <c r="G47" s="77"/>
      <c r="H47" s="74"/>
    </row>
    <row r="48" spans="1:8" ht="19.5" customHeight="1" x14ac:dyDescent="0.2">
      <c r="A48" s="77"/>
      <c r="B48" s="92" t="str">
        <f>hadi1!B50</f>
        <v>Hj. SRI MULYATI, S.Sos, M.Si</v>
      </c>
      <c r="C48" s="81"/>
      <c r="D48" s="77"/>
      <c r="E48" s="91"/>
      <c r="F48" s="262" t="str">
        <f>'tri alfina'!D36</f>
        <v>TRI ALFINA LESTARI, S.Pd</v>
      </c>
      <c r="G48" s="262"/>
      <c r="H48" s="262"/>
    </row>
    <row r="49" spans="1:8" x14ac:dyDescent="0.2">
      <c r="A49" s="77"/>
      <c r="B49" s="186" t="str">
        <f>hadi1!B51</f>
        <v>NIP. 19650411 198503 2 001</v>
      </c>
      <c r="C49" s="81"/>
      <c r="D49" s="77"/>
      <c r="E49" s="91"/>
      <c r="F49" s="262" t="str">
        <f>'tri alfina'!D37</f>
        <v>NIP. 19750423 200212 2 003</v>
      </c>
      <c r="G49" s="262"/>
      <c r="H49" s="262"/>
    </row>
  </sheetData>
  <mergeCells count="19">
    <mergeCell ref="A39:G39"/>
    <mergeCell ref="A1:H1"/>
    <mergeCell ref="A2:H2"/>
    <mergeCell ref="A7:H7"/>
    <mergeCell ref="C8:D8"/>
    <mergeCell ref="F8:G8"/>
    <mergeCell ref="B12:B13"/>
    <mergeCell ref="D19:D20"/>
    <mergeCell ref="D23:D24"/>
    <mergeCell ref="D25:D26"/>
    <mergeCell ref="D27:D28"/>
    <mergeCell ref="B30:B31"/>
    <mergeCell ref="F49:H49"/>
    <mergeCell ref="A40:B40"/>
    <mergeCell ref="A41:B41"/>
    <mergeCell ref="F42:H42"/>
    <mergeCell ref="F43:H43"/>
    <mergeCell ref="F44:H44"/>
    <mergeCell ref="F48:H48"/>
  </mergeCells>
  <pageMargins left="0.51" right="0.25" top="0.75" bottom="0.75" header="0.3" footer="0.3"/>
  <pageSetup paperSize="258" scale="70" orientation="portrait" horizontalDpi="0" verticalDpi="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tabSelected="1" topLeftCell="A25" workbookViewId="0">
      <selection activeCell="I46" sqref="I46"/>
    </sheetView>
  </sheetViews>
  <sheetFormatPr defaultColWidth="8.85546875" defaultRowHeight="15.75" x14ac:dyDescent="0.2"/>
  <cols>
    <col min="1" max="1" width="4.7109375" style="29" customWidth="1"/>
    <col min="2" max="2" width="30.7109375" style="29" customWidth="1"/>
    <col min="3" max="3" width="4.7109375" style="82" customWidth="1"/>
    <col min="4" max="4" width="30.7109375" style="29" customWidth="1"/>
    <col min="5" max="5" width="15.7109375" style="82" customWidth="1"/>
    <col min="6" max="6" width="4.7109375" style="29" customWidth="1"/>
    <col min="7" max="7" width="30.7109375" style="29" customWidth="1"/>
    <col min="8" max="8" width="21.140625" style="83" customWidth="1"/>
    <col min="9" max="16384" width="8.85546875" style="29"/>
  </cols>
  <sheetData>
    <row r="1" spans="1:8" s="14" customFormat="1" ht="18" x14ac:dyDescent="0.2">
      <c r="A1" s="261" t="s">
        <v>203</v>
      </c>
      <c r="B1" s="261"/>
      <c r="C1" s="261"/>
      <c r="D1" s="261"/>
      <c r="E1" s="261"/>
      <c r="F1" s="261"/>
      <c r="G1" s="261"/>
      <c r="H1" s="261"/>
    </row>
    <row r="2" spans="1:8" s="14" customFormat="1" ht="18" x14ac:dyDescent="0.2">
      <c r="A2" s="261" t="s">
        <v>12</v>
      </c>
      <c r="B2" s="261"/>
      <c r="C2" s="261"/>
      <c r="D2" s="261"/>
      <c r="E2" s="261"/>
      <c r="F2" s="261"/>
      <c r="G2" s="261"/>
      <c r="H2" s="261"/>
    </row>
    <row r="3" spans="1:8" s="22" customFormat="1" x14ac:dyDescent="0.2">
      <c r="A3" s="15"/>
      <c r="B3" s="16"/>
      <c r="C3" s="17"/>
      <c r="D3" s="18"/>
      <c r="E3" s="19"/>
      <c r="F3" s="19"/>
      <c r="G3" s="20"/>
      <c r="H3" s="21"/>
    </row>
    <row r="4" spans="1:8" s="22" customFormat="1" x14ac:dyDescent="0.2">
      <c r="A4" s="15"/>
      <c r="B4" s="16"/>
      <c r="C4" s="17"/>
      <c r="D4" s="18"/>
      <c r="E4" s="19"/>
      <c r="F4" s="19"/>
      <c r="G4" s="20"/>
      <c r="H4" s="21"/>
    </row>
    <row r="5" spans="1:8" s="22" customFormat="1" ht="17.100000000000001" customHeight="1" x14ac:dyDescent="0.2">
      <c r="A5" s="23" t="s">
        <v>13</v>
      </c>
      <c r="B5" s="24"/>
      <c r="C5" s="19"/>
      <c r="D5" s="25" t="s">
        <v>121</v>
      </c>
      <c r="E5" s="19"/>
      <c r="F5" s="19"/>
      <c r="G5" s="20"/>
      <c r="H5" s="21"/>
    </row>
    <row r="6" spans="1:8" s="28" customFormat="1" ht="17.100000000000001" customHeight="1" x14ac:dyDescent="0.2">
      <c r="A6" s="23" t="s">
        <v>14</v>
      </c>
      <c r="B6" s="26"/>
      <c r="C6" s="19"/>
      <c r="D6" s="25" t="s">
        <v>237</v>
      </c>
      <c r="E6" s="19"/>
      <c r="F6" s="19"/>
      <c r="G6" s="26"/>
      <c r="H6" s="27"/>
    </row>
    <row r="7" spans="1:8" ht="16.5" thickBot="1" x14ac:dyDescent="0.25">
      <c r="A7" s="262"/>
      <c r="B7" s="262"/>
      <c r="C7" s="262"/>
      <c r="D7" s="262"/>
      <c r="E7" s="262"/>
      <c r="F7" s="262"/>
      <c r="G7" s="262"/>
      <c r="H7" s="262"/>
    </row>
    <row r="8" spans="1:8" s="33" customFormat="1" ht="31.5" x14ac:dyDescent="0.2">
      <c r="A8" s="30" t="s">
        <v>15</v>
      </c>
      <c r="B8" s="31" t="s">
        <v>16</v>
      </c>
      <c r="C8" s="263" t="s">
        <v>17</v>
      </c>
      <c r="D8" s="264"/>
      <c r="E8" s="31" t="s">
        <v>18</v>
      </c>
      <c r="F8" s="263" t="s">
        <v>19</v>
      </c>
      <c r="G8" s="264"/>
      <c r="H8" s="32" t="s">
        <v>20</v>
      </c>
    </row>
    <row r="9" spans="1:8" s="33" customFormat="1" ht="17.100000000000001" customHeight="1" x14ac:dyDescent="0.2">
      <c r="A9" s="34">
        <v>1</v>
      </c>
      <c r="B9" s="35">
        <v>2</v>
      </c>
      <c r="C9" s="36"/>
      <c r="D9" s="37">
        <v>3</v>
      </c>
      <c r="E9" s="35">
        <v>4</v>
      </c>
      <c r="F9" s="38"/>
      <c r="G9" s="39">
        <v>5</v>
      </c>
      <c r="H9" s="40">
        <v>6</v>
      </c>
    </row>
    <row r="10" spans="1:8" s="22" customFormat="1" ht="99.75" hidden="1" customHeight="1" x14ac:dyDescent="0.2">
      <c r="A10" s="41">
        <v>1</v>
      </c>
      <c r="B10" s="107" t="s">
        <v>44</v>
      </c>
      <c r="C10" s="42">
        <v>1</v>
      </c>
      <c r="D10" s="43" t="s">
        <v>40</v>
      </c>
      <c r="E10" s="44" t="s">
        <v>33</v>
      </c>
      <c r="F10" s="45"/>
      <c r="G10" s="100" t="s">
        <v>32</v>
      </c>
      <c r="H10" s="47"/>
    </row>
    <row r="11" spans="1:8" s="22" customFormat="1" ht="53.25" hidden="1" customHeight="1" x14ac:dyDescent="0.2">
      <c r="A11" s="59"/>
      <c r="B11" s="60"/>
      <c r="C11" s="61"/>
      <c r="D11" s="62"/>
      <c r="E11" s="55" t="s">
        <v>33</v>
      </c>
      <c r="F11" s="63"/>
      <c r="G11" s="64" t="s">
        <v>41</v>
      </c>
      <c r="H11" s="65">
        <v>312955000</v>
      </c>
    </row>
    <row r="12" spans="1:8" s="22" customFormat="1" ht="54" customHeight="1" x14ac:dyDescent="0.2">
      <c r="A12" s="41">
        <v>1</v>
      </c>
      <c r="B12" s="259" t="s">
        <v>46</v>
      </c>
      <c r="C12" s="53">
        <v>1</v>
      </c>
      <c r="D12" s="56" t="s">
        <v>45</v>
      </c>
      <c r="E12" s="104"/>
      <c r="F12" s="105"/>
      <c r="G12" s="101" t="s">
        <v>22</v>
      </c>
      <c r="H12" s="106"/>
    </row>
    <row r="13" spans="1:8" s="22" customFormat="1" ht="66" customHeight="1" x14ac:dyDescent="0.2">
      <c r="A13" s="48"/>
      <c r="B13" s="260"/>
      <c r="C13" s="61"/>
      <c r="D13" s="43"/>
      <c r="E13" s="50" t="s">
        <v>190</v>
      </c>
      <c r="F13" s="189"/>
      <c r="G13" s="46" t="s">
        <v>34</v>
      </c>
      <c r="H13" s="51">
        <v>49752600</v>
      </c>
    </row>
    <row r="14" spans="1:8" s="22" customFormat="1" ht="66" hidden="1" customHeight="1" x14ac:dyDescent="0.2">
      <c r="A14" s="48"/>
      <c r="B14" s="49"/>
      <c r="C14" s="42"/>
      <c r="D14" s="43"/>
      <c r="E14" s="50" t="s">
        <v>21</v>
      </c>
      <c r="F14" s="45"/>
      <c r="G14" s="46" t="s">
        <v>23</v>
      </c>
      <c r="H14" s="51">
        <v>53500000</v>
      </c>
    </row>
    <row r="15" spans="1:8" s="22" customFormat="1" ht="66" hidden="1" customHeight="1" x14ac:dyDescent="0.2">
      <c r="A15" s="48"/>
      <c r="B15" s="49"/>
      <c r="C15" s="42"/>
      <c r="D15" s="43"/>
      <c r="E15" s="96" t="s">
        <v>47</v>
      </c>
      <c r="F15" s="97"/>
      <c r="G15" s="98" t="s">
        <v>48</v>
      </c>
      <c r="H15" s="99">
        <v>237748200</v>
      </c>
    </row>
    <row r="16" spans="1:8" s="22" customFormat="1" ht="39" hidden="1" customHeight="1" x14ac:dyDescent="0.2">
      <c r="A16" s="48"/>
      <c r="B16" s="49"/>
      <c r="C16" s="42"/>
      <c r="D16" s="43"/>
      <c r="E16" s="96" t="s">
        <v>49</v>
      </c>
      <c r="F16" s="97"/>
      <c r="G16" s="98" t="s">
        <v>50</v>
      </c>
      <c r="H16" s="99">
        <v>137236600</v>
      </c>
    </row>
    <row r="17" spans="1:8" s="22" customFormat="1" ht="66" hidden="1" customHeight="1" x14ac:dyDescent="0.2">
      <c r="A17" s="48"/>
      <c r="B17" s="49"/>
      <c r="C17" s="42"/>
      <c r="D17" s="43"/>
      <c r="E17" s="96" t="s">
        <v>51</v>
      </c>
      <c r="F17" s="97"/>
      <c r="G17" s="98" t="s">
        <v>52</v>
      </c>
      <c r="H17" s="99">
        <v>217680000</v>
      </c>
    </row>
    <row r="18" spans="1:8" s="22" customFormat="1" ht="44.25" hidden="1" customHeight="1" x14ac:dyDescent="0.2">
      <c r="A18" s="48"/>
      <c r="B18" s="49"/>
      <c r="C18" s="61"/>
      <c r="D18" s="62"/>
      <c r="E18" s="96" t="s">
        <v>53</v>
      </c>
      <c r="F18" s="97"/>
      <c r="G18" s="98" t="s">
        <v>54</v>
      </c>
      <c r="H18" s="99">
        <v>25675000</v>
      </c>
    </row>
    <row r="19" spans="1:8" s="22" customFormat="1" ht="23.25" hidden="1" customHeight="1" x14ac:dyDescent="0.2">
      <c r="A19" s="48"/>
      <c r="B19" s="49"/>
      <c r="C19" s="42">
        <v>2</v>
      </c>
      <c r="D19" s="257" t="s">
        <v>55</v>
      </c>
      <c r="E19" s="96" t="s">
        <v>56</v>
      </c>
      <c r="F19" s="97"/>
      <c r="G19" s="108" t="s">
        <v>57</v>
      </c>
      <c r="H19" s="99"/>
    </row>
    <row r="20" spans="1:8" s="22" customFormat="1" ht="66" hidden="1" customHeight="1" x14ac:dyDescent="0.2">
      <c r="A20" s="48"/>
      <c r="B20" s="49"/>
      <c r="C20" s="42"/>
      <c r="D20" s="258"/>
      <c r="E20" s="96" t="s">
        <v>56</v>
      </c>
      <c r="F20" s="97"/>
      <c r="G20" s="98" t="s">
        <v>58</v>
      </c>
      <c r="H20" s="99">
        <v>69600000</v>
      </c>
    </row>
    <row r="21" spans="1:8" s="22" customFormat="1" ht="41.25" hidden="1" customHeight="1" x14ac:dyDescent="0.2">
      <c r="A21" s="48"/>
      <c r="B21" s="49"/>
      <c r="C21" s="53">
        <v>3</v>
      </c>
      <c r="D21" s="93" t="s">
        <v>59</v>
      </c>
      <c r="E21" s="109" t="s">
        <v>60</v>
      </c>
      <c r="F21" s="110"/>
      <c r="G21" s="108" t="s">
        <v>24</v>
      </c>
      <c r="H21" s="111"/>
    </row>
    <row r="22" spans="1:8" s="22" customFormat="1" ht="66.75" hidden="1" customHeight="1" x14ac:dyDescent="0.2">
      <c r="A22" s="48"/>
      <c r="B22" s="49"/>
      <c r="C22" s="42"/>
      <c r="D22" s="57"/>
      <c r="E22" s="58" t="s">
        <v>60</v>
      </c>
      <c r="F22" s="45"/>
      <c r="G22" s="46" t="s">
        <v>25</v>
      </c>
      <c r="H22" s="51">
        <v>1047461500</v>
      </c>
    </row>
    <row r="23" spans="1:8" s="22" customFormat="1" ht="38.25" hidden="1" customHeight="1" x14ac:dyDescent="0.2">
      <c r="A23" s="48"/>
      <c r="B23" s="49"/>
      <c r="C23" s="53">
        <v>4</v>
      </c>
      <c r="D23" s="265" t="s">
        <v>63</v>
      </c>
      <c r="E23" s="50" t="str">
        <f>E24</f>
        <v>35Orang</v>
      </c>
      <c r="F23" s="53"/>
      <c r="G23" s="101" t="s">
        <v>26</v>
      </c>
      <c r="H23" s="54"/>
    </row>
    <row r="24" spans="1:8" s="22" customFormat="1" ht="69.75" hidden="1" customHeight="1" x14ac:dyDescent="0.2">
      <c r="A24" s="48"/>
      <c r="B24" s="49"/>
      <c r="C24" s="61"/>
      <c r="D24" s="258"/>
      <c r="E24" s="58" t="s">
        <v>62</v>
      </c>
      <c r="F24" s="63"/>
      <c r="G24" s="64" t="s">
        <v>61</v>
      </c>
      <c r="H24" s="65">
        <v>28418000</v>
      </c>
    </row>
    <row r="25" spans="1:8" s="22" customFormat="1" ht="52.5" customHeight="1" x14ac:dyDescent="0.2">
      <c r="A25" s="48"/>
      <c r="B25" s="49"/>
      <c r="C25" s="220">
        <v>2</v>
      </c>
      <c r="D25" s="265" t="s">
        <v>27</v>
      </c>
      <c r="E25" s="96"/>
      <c r="F25" s="110"/>
      <c r="G25" s="108" t="s">
        <v>28</v>
      </c>
      <c r="H25" s="111"/>
    </row>
    <row r="26" spans="1:8" s="22" customFormat="1" ht="120.75" customHeight="1" x14ac:dyDescent="0.2">
      <c r="A26" s="59"/>
      <c r="B26" s="60"/>
      <c r="C26" s="61"/>
      <c r="D26" s="258"/>
      <c r="E26" s="58" t="s">
        <v>35</v>
      </c>
      <c r="F26" s="63"/>
      <c r="G26" s="64" t="s">
        <v>29</v>
      </c>
      <c r="H26" s="65">
        <v>163452000</v>
      </c>
    </row>
    <row r="27" spans="1:8" s="22" customFormat="1" ht="0.75" customHeight="1" x14ac:dyDescent="0.2">
      <c r="A27" s="48"/>
      <c r="B27" s="95"/>
      <c r="C27" s="42"/>
      <c r="D27" s="257"/>
      <c r="E27" s="52"/>
      <c r="F27" s="45"/>
      <c r="G27" s="100"/>
      <c r="H27" s="51"/>
    </row>
    <row r="28" spans="1:8" s="22" customFormat="1" ht="26.25" hidden="1" customHeight="1" x14ac:dyDescent="0.2">
      <c r="A28" s="48"/>
      <c r="B28" s="95"/>
      <c r="C28" s="42"/>
      <c r="D28" s="257"/>
      <c r="E28" s="52"/>
      <c r="F28" s="42"/>
      <c r="G28" s="102"/>
      <c r="H28" s="112"/>
    </row>
    <row r="29" spans="1:8" s="22" customFormat="1" ht="42" hidden="1" customHeight="1" x14ac:dyDescent="0.2">
      <c r="A29" s="59"/>
      <c r="B29" s="60"/>
      <c r="C29" s="61"/>
      <c r="D29" s="62"/>
      <c r="E29" s="58"/>
      <c r="F29" s="61"/>
      <c r="G29" s="103"/>
      <c r="H29" s="113"/>
    </row>
    <row r="30" spans="1:8" s="22" customFormat="1" ht="51" hidden="1" customHeight="1" x14ac:dyDescent="0.2">
      <c r="A30" s="48">
        <v>3</v>
      </c>
      <c r="B30" s="259" t="s">
        <v>72</v>
      </c>
      <c r="C30" s="42">
        <v>1</v>
      </c>
      <c r="D30" s="43" t="s">
        <v>73</v>
      </c>
      <c r="E30" s="114" t="s">
        <v>77</v>
      </c>
      <c r="F30" s="110"/>
      <c r="G30" s="117" t="s">
        <v>74</v>
      </c>
      <c r="H30" s="111"/>
    </row>
    <row r="31" spans="1:8" s="22" customFormat="1" ht="36.75" hidden="1" customHeight="1" x14ac:dyDescent="0.2">
      <c r="A31" s="48"/>
      <c r="B31" s="260"/>
      <c r="C31" s="61"/>
      <c r="D31" s="62"/>
      <c r="E31" s="114" t="s">
        <v>76</v>
      </c>
      <c r="F31" s="97"/>
      <c r="G31" s="118" t="s">
        <v>75</v>
      </c>
      <c r="H31" s="99">
        <v>135991000</v>
      </c>
    </row>
    <row r="32" spans="1:8" s="22" customFormat="1" ht="51" hidden="1" customHeight="1" x14ac:dyDescent="0.2">
      <c r="A32" s="48"/>
      <c r="B32" s="49"/>
      <c r="C32" s="42">
        <v>2</v>
      </c>
      <c r="D32" s="43" t="s">
        <v>78</v>
      </c>
      <c r="E32" s="114" t="s">
        <v>79</v>
      </c>
      <c r="F32" s="97"/>
      <c r="G32" s="117" t="s">
        <v>80</v>
      </c>
      <c r="H32" s="99"/>
    </row>
    <row r="33" spans="1:8" s="22" customFormat="1" ht="34.5" hidden="1" customHeight="1" x14ac:dyDescent="0.2">
      <c r="A33" s="48"/>
      <c r="B33" s="49"/>
      <c r="C33" s="42"/>
      <c r="D33" s="43"/>
      <c r="E33" s="114" t="s">
        <v>79</v>
      </c>
      <c r="F33" s="97"/>
      <c r="G33" s="118" t="s">
        <v>81</v>
      </c>
      <c r="H33" s="99">
        <v>39712800</v>
      </c>
    </row>
    <row r="34" spans="1:8" s="22" customFormat="1" ht="65.25" hidden="1" customHeight="1" x14ac:dyDescent="0.2">
      <c r="A34" s="48"/>
      <c r="B34" s="49"/>
      <c r="C34" s="42"/>
      <c r="D34" s="43"/>
      <c r="E34" s="114" t="s">
        <v>84</v>
      </c>
      <c r="F34" s="97"/>
      <c r="G34" s="118" t="s">
        <v>82</v>
      </c>
      <c r="H34" s="99">
        <v>113107800</v>
      </c>
    </row>
    <row r="35" spans="1:8" s="22" customFormat="1" ht="65.25" hidden="1" customHeight="1" x14ac:dyDescent="0.2">
      <c r="A35" s="48"/>
      <c r="B35" s="49"/>
      <c r="C35" s="61"/>
      <c r="D35" s="62"/>
      <c r="E35" s="114" t="s">
        <v>85</v>
      </c>
      <c r="F35" s="97"/>
      <c r="G35" s="118" t="s">
        <v>83</v>
      </c>
      <c r="H35" s="99">
        <v>226347440</v>
      </c>
    </row>
    <row r="36" spans="1:8" s="22" customFormat="1" ht="51" hidden="1" customHeight="1" x14ac:dyDescent="0.2">
      <c r="A36" s="48"/>
      <c r="B36" s="49"/>
      <c r="C36" s="42">
        <v>3</v>
      </c>
      <c r="D36" s="43" t="s">
        <v>86</v>
      </c>
      <c r="E36" s="114" t="s">
        <v>87</v>
      </c>
      <c r="F36" s="97"/>
      <c r="G36" s="117" t="s">
        <v>90</v>
      </c>
      <c r="H36" s="99"/>
    </row>
    <row r="37" spans="1:8" s="22" customFormat="1" ht="27.75" hidden="1" customHeight="1" thickBot="1" x14ac:dyDescent="0.25">
      <c r="A37" s="66"/>
      <c r="B37" s="67"/>
      <c r="C37" s="68"/>
      <c r="D37" s="69"/>
      <c r="E37" s="124" t="s">
        <v>88</v>
      </c>
      <c r="F37" s="125"/>
      <c r="G37" s="126" t="s">
        <v>91</v>
      </c>
      <c r="H37" s="127">
        <v>571758900</v>
      </c>
    </row>
    <row r="38" spans="1:8" s="22" customFormat="1" ht="38.25" hidden="1" customHeight="1" x14ac:dyDescent="0.2">
      <c r="A38" s="48"/>
      <c r="B38" s="49"/>
      <c r="C38" s="42"/>
      <c r="D38" s="43"/>
      <c r="E38" s="58" t="s">
        <v>89</v>
      </c>
      <c r="F38" s="63"/>
      <c r="G38" s="62" t="s">
        <v>92</v>
      </c>
      <c r="H38" s="123">
        <v>93061600</v>
      </c>
    </row>
    <row r="39" spans="1:8" s="22" customFormat="1" ht="35.25" hidden="1" customHeight="1" x14ac:dyDescent="0.2">
      <c r="A39" s="48"/>
      <c r="B39" s="49"/>
      <c r="C39" s="42"/>
      <c r="D39" s="43"/>
      <c r="E39" s="52" t="s">
        <v>76</v>
      </c>
      <c r="F39" s="97"/>
      <c r="G39" s="108" t="s">
        <v>93</v>
      </c>
      <c r="H39" s="99"/>
    </row>
    <row r="40" spans="1:8" s="22" customFormat="1" ht="42.75" hidden="1" customHeight="1" x14ac:dyDescent="0.2">
      <c r="A40" s="66"/>
      <c r="B40" s="67"/>
      <c r="C40" s="68"/>
      <c r="D40" s="69"/>
      <c r="E40" s="70"/>
      <c r="F40" s="71"/>
      <c r="G40" s="72" t="s">
        <v>94</v>
      </c>
      <c r="H40" s="73">
        <v>96942380</v>
      </c>
    </row>
    <row r="41" spans="1:8" x14ac:dyDescent="0.2">
      <c r="A41" s="266"/>
      <c r="B41" s="266"/>
      <c r="C41" s="266"/>
      <c r="D41" s="266"/>
      <c r="E41" s="266"/>
      <c r="F41" s="266"/>
      <c r="G41" s="266"/>
      <c r="H41" s="74"/>
    </row>
    <row r="42" spans="1:8" ht="16.5" customHeight="1" x14ac:dyDescent="0.2">
      <c r="A42" s="267"/>
      <c r="B42" s="267"/>
      <c r="C42" s="91"/>
      <c r="D42" s="76"/>
      <c r="E42" s="91"/>
      <c r="F42" s="77"/>
      <c r="G42" s="77"/>
      <c r="H42" s="74"/>
    </row>
    <row r="43" spans="1:8" ht="17.45" customHeight="1" x14ac:dyDescent="0.2">
      <c r="A43" s="268"/>
      <c r="B43" s="268"/>
      <c r="C43" s="88"/>
      <c r="D43" s="89"/>
      <c r="E43" s="91"/>
      <c r="F43" s="77"/>
      <c r="G43" s="77"/>
      <c r="H43" s="74"/>
    </row>
    <row r="44" spans="1:8" x14ac:dyDescent="0.2">
      <c r="A44" s="77"/>
      <c r="B44" s="79"/>
      <c r="C44" s="80"/>
      <c r="D44" s="77"/>
      <c r="E44" s="91"/>
      <c r="F44" s="269" t="str">
        <f>'tri alfna1'!F42:H42</f>
        <v>Pasir Pengaraian,     Maret 2019</v>
      </c>
      <c r="G44" s="269"/>
      <c r="H44" s="269"/>
    </row>
    <row r="45" spans="1:8" ht="49.5" customHeight="1" x14ac:dyDescent="0.2">
      <c r="A45" s="77"/>
      <c r="B45" s="92" t="str">
        <f>NETI1!F47</f>
        <v>Kepala Bidang Pemberdayaan Perempuan dan Sosial</v>
      </c>
      <c r="C45" s="81"/>
      <c r="D45" s="77"/>
      <c r="E45" s="91"/>
      <c r="F45" s="269" t="str">
        <f>IWN!C16</f>
        <v>Kasi Pemberdayaan Sosial</v>
      </c>
      <c r="G45" s="269"/>
      <c r="H45" s="269"/>
    </row>
    <row r="46" spans="1:8" x14ac:dyDescent="0.2">
      <c r="A46" s="77"/>
      <c r="B46" s="94" t="str">
        <f>F46</f>
        <v>Kabupaten Rokan Hulu</v>
      </c>
      <c r="C46" s="81"/>
      <c r="D46" s="77"/>
      <c r="E46" s="91"/>
      <c r="F46" s="270" t="s">
        <v>6</v>
      </c>
      <c r="G46" s="270"/>
      <c r="H46" s="270"/>
    </row>
    <row r="47" spans="1:8" x14ac:dyDescent="0.2">
      <c r="A47" s="77"/>
      <c r="B47" s="92"/>
      <c r="C47" s="81"/>
      <c r="D47" s="77"/>
      <c r="E47" s="91"/>
      <c r="F47" s="77"/>
      <c r="G47" s="77"/>
      <c r="H47" s="74"/>
    </row>
    <row r="48" spans="1:8" x14ac:dyDescent="0.2">
      <c r="A48" s="77"/>
      <c r="B48" s="92"/>
      <c r="C48" s="81"/>
      <c r="D48" s="77"/>
      <c r="E48" s="91"/>
      <c r="F48" s="77"/>
      <c r="G48" s="77"/>
      <c r="H48" s="74"/>
    </row>
    <row r="49" spans="1:8" x14ac:dyDescent="0.2">
      <c r="A49" s="77"/>
      <c r="B49" s="92"/>
      <c r="C49" s="81"/>
      <c r="D49" s="77"/>
      <c r="E49" s="91"/>
      <c r="F49" s="77"/>
      <c r="G49" s="77"/>
      <c r="H49" s="74"/>
    </row>
    <row r="50" spans="1:8" x14ac:dyDescent="0.2">
      <c r="A50" s="77"/>
      <c r="B50" s="92" t="str">
        <f>NETI1!F52</f>
        <v>NETI HERAWATI, S. Kep</v>
      </c>
      <c r="C50" s="81"/>
      <c r="D50" s="77"/>
      <c r="E50" s="91"/>
      <c r="F50" s="262" t="str">
        <f>IWN!D36</f>
        <v>IWAN SAZWANTO, SP</v>
      </c>
      <c r="G50" s="262"/>
      <c r="H50" s="262"/>
    </row>
    <row r="51" spans="1:8" x14ac:dyDescent="0.2">
      <c r="A51" s="77"/>
      <c r="B51" s="77" t="str">
        <f>NETI1!F53</f>
        <v>NIP. 19761104 200312 2 002</v>
      </c>
      <c r="C51" s="81"/>
      <c r="D51" s="77"/>
      <c r="E51" s="91"/>
      <c r="F51" s="262" t="str">
        <f>IWN!D37</f>
        <v>NIP. 19751025 201001 1 004</v>
      </c>
      <c r="G51" s="262"/>
      <c r="H51" s="262"/>
    </row>
  </sheetData>
  <mergeCells count="19">
    <mergeCell ref="A41:G41"/>
    <mergeCell ref="A1:H1"/>
    <mergeCell ref="A2:H2"/>
    <mergeCell ref="A7:H7"/>
    <mergeCell ref="C8:D8"/>
    <mergeCell ref="F8:G8"/>
    <mergeCell ref="B12:B13"/>
    <mergeCell ref="D19:D20"/>
    <mergeCell ref="D23:D24"/>
    <mergeCell ref="D25:D26"/>
    <mergeCell ref="D27:D28"/>
    <mergeCell ref="B30:B31"/>
    <mergeCell ref="F51:H51"/>
    <mergeCell ref="A42:B42"/>
    <mergeCell ref="A43:B43"/>
    <mergeCell ref="F44:H44"/>
    <mergeCell ref="F45:H45"/>
    <mergeCell ref="F46:H46"/>
    <mergeCell ref="F50:H50"/>
  </mergeCells>
  <pageMargins left="0.65" right="0.27" top="0.75" bottom="0.75" header="0.3" footer="0.3"/>
  <pageSetup paperSize="258" scale="70" orientation="portrait" horizontalDpi="0"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topLeftCell="A29" workbookViewId="0">
      <selection activeCell="A7" sqref="A7:H7"/>
    </sheetView>
  </sheetViews>
  <sheetFormatPr defaultColWidth="8.85546875" defaultRowHeight="15.75" x14ac:dyDescent="0.2"/>
  <cols>
    <col min="1" max="1" width="4.7109375" style="29" customWidth="1"/>
    <col min="2" max="2" width="30.7109375" style="29" customWidth="1"/>
    <col min="3" max="3" width="4.7109375" style="82" customWidth="1"/>
    <col min="4" max="4" width="30.7109375" style="29" customWidth="1"/>
    <col min="5" max="5" width="15.7109375" style="82" customWidth="1"/>
    <col min="6" max="6" width="4.7109375" style="29" customWidth="1"/>
    <col min="7" max="7" width="30.7109375" style="29" customWidth="1"/>
    <col min="8" max="8" width="21.140625" style="83" customWidth="1"/>
    <col min="9" max="16384" width="8.85546875" style="29"/>
  </cols>
  <sheetData>
    <row r="1" spans="1:8" s="14" customFormat="1" ht="18" x14ac:dyDescent="0.2">
      <c r="A1" s="261" t="s">
        <v>203</v>
      </c>
      <c r="B1" s="261"/>
      <c r="C1" s="261"/>
      <c r="D1" s="261"/>
      <c r="E1" s="261"/>
      <c r="F1" s="261"/>
      <c r="G1" s="261"/>
      <c r="H1" s="261"/>
    </row>
    <row r="2" spans="1:8" s="14" customFormat="1" ht="18" x14ac:dyDescent="0.2">
      <c r="A2" s="261" t="s">
        <v>12</v>
      </c>
      <c r="B2" s="261"/>
      <c r="C2" s="261"/>
      <c r="D2" s="261"/>
      <c r="E2" s="261"/>
      <c r="F2" s="261"/>
      <c r="G2" s="261"/>
      <c r="H2" s="261"/>
    </row>
    <row r="3" spans="1:8" s="22" customFormat="1" x14ac:dyDescent="0.2">
      <c r="A3" s="15"/>
      <c r="B3" s="16"/>
      <c r="C3" s="17"/>
      <c r="D3" s="18"/>
      <c r="E3" s="19"/>
      <c r="F3" s="19"/>
      <c r="G3" s="20"/>
      <c r="H3" s="21"/>
    </row>
    <row r="4" spans="1:8" s="22" customFormat="1" x14ac:dyDescent="0.2">
      <c r="A4" s="15"/>
      <c r="B4" s="16"/>
      <c r="C4" s="17"/>
      <c r="D4" s="18"/>
      <c r="E4" s="19"/>
      <c r="F4" s="19"/>
      <c r="G4" s="20"/>
      <c r="H4" s="21"/>
    </row>
    <row r="5" spans="1:8" s="22" customFormat="1" ht="17.100000000000001" customHeight="1" x14ac:dyDescent="0.2">
      <c r="A5" s="23" t="s">
        <v>13</v>
      </c>
      <c r="B5" s="24"/>
      <c r="C5" s="19"/>
      <c r="D5" s="25" t="s">
        <v>121</v>
      </c>
      <c r="E5" s="19"/>
      <c r="F5" s="19"/>
      <c r="G5" s="20"/>
      <c r="H5" s="21"/>
    </row>
    <row r="6" spans="1:8" s="28" customFormat="1" ht="17.100000000000001" customHeight="1" x14ac:dyDescent="0.2">
      <c r="A6" s="23" t="s">
        <v>14</v>
      </c>
      <c r="B6" s="26"/>
      <c r="C6" s="19"/>
      <c r="D6" s="25" t="s">
        <v>237</v>
      </c>
      <c r="E6" s="19"/>
      <c r="F6" s="19"/>
      <c r="G6" s="26"/>
      <c r="H6" s="27"/>
    </row>
    <row r="7" spans="1:8" ht="16.5" thickBot="1" x14ac:dyDescent="0.25">
      <c r="A7" s="262"/>
      <c r="B7" s="262"/>
      <c r="C7" s="262"/>
      <c r="D7" s="262"/>
      <c r="E7" s="262"/>
      <c r="F7" s="262"/>
      <c r="G7" s="262"/>
      <c r="H7" s="262"/>
    </row>
    <row r="8" spans="1:8" s="33" customFormat="1" ht="31.5" x14ac:dyDescent="0.2">
      <c r="A8" s="30" t="s">
        <v>15</v>
      </c>
      <c r="B8" s="31" t="s">
        <v>16</v>
      </c>
      <c r="C8" s="263" t="s">
        <v>17</v>
      </c>
      <c r="D8" s="264"/>
      <c r="E8" s="31" t="s">
        <v>18</v>
      </c>
      <c r="F8" s="263" t="s">
        <v>19</v>
      </c>
      <c r="G8" s="264"/>
      <c r="H8" s="32" t="s">
        <v>20</v>
      </c>
    </row>
    <row r="9" spans="1:8" s="33" customFormat="1" ht="17.100000000000001" customHeight="1" x14ac:dyDescent="0.2">
      <c r="A9" s="34">
        <v>1</v>
      </c>
      <c r="B9" s="35">
        <v>2</v>
      </c>
      <c r="C9" s="36"/>
      <c r="D9" s="37">
        <v>3</v>
      </c>
      <c r="E9" s="35">
        <v>4</v>
      </c>
      <c r="F9" s="38"/>
      <c r="G9" s="39">
        <v>5</v>
      </c>
      <c r="H9" s="40">
        <v>6</v>
      </c>
    </row>
    <row r="10" spans="1:8" s="22" customFormat="1" ht="99.75" customHeight="1" x14ac:dyDescent="0.2">
      <c r="A10" s="41">
        <v>1</v>
      </c>
      <c r="B10" s="107" t="s">
        <v>44</v>
      </c>
      <c r="C10" s="42">
        <v>1</v>
      </c>
      <c r="D10" s="43" t="s">
        <v>40</v>
      </c>
      <c r="E10" s="44"/>
      <c r="F10" s="45"/>
      <c r="G10" s="100" t="s">
        <v>32</v>
      </c>
      <c r="H10" s="47"/>
    </row>
    <row r="11" spans="1:8" s="22" customFormat="1" ht="53.25" customHeight="1" x14ac:dyDescent="0.2">
      <c r="A11" s="48"/>
      <c r="B11" s="182"/>
      <c r="C11" s="189"/>
      <c r="D11" s="43"/>
      <c r="E11" s="55" t="s">
        <v>33</v>
      </c>
      <c r="F11" s="63"/>
      <c r="G11" s="64" t="s">
        <v>41</v>
      </c>
      <c r="H11" s="65">
        <v>401034000</v>
      </c>
    </row>
    <row r="12" spans="1:8" s="22" customFormat="1" ht="37.5" customHeight="1" x14ac:dyDescent="0.2">
      <c r="A12" s="48"/>
      <c r="B12" s="182"/>
      <c r="C12" s="189"/>
      <c r="D12" s="43"/>
      <c r="E12" s="191"/>
      <c r="F12" s="45"/>
      <c r="G12" s="100" t="s">
        <v>204</v>
      </c>
      <c r="H12" s="47"/>
    </row>
    <row r="13" spans="1:8" s="22" customFormat="1" ht="54.75" customHeight="1" x14ac:dyDescent="0.2">
      <c r="A13" s="48"/>
      <c r="B13" s="182"/>
      <c r="C13" s="189"/>
      <c r="D13" s="43"/>
      <c r="E13" s="55" t="s">
        <v>205</v>
      </c>
      <c r="F13" s="63"/>
      <c r="G13" s="64" t="s">
        <v>206</v>
      </c>
      <c r="H13" s="65">
        <v>483161995</v>
      </c>
    </row>
    <row r="14" spans="1:8" s="22" customFormat="1" ht="54" hidden="1" customHeight="1" x14ac:dyDescent="0.2">
      <c r="A14" s="41">
        <v>2</v>
      </c>
      <c r="B14" s="259" t="s">
        <v>46</v>
      </c>
      <c r="C14" s="53">
        <v>1</v>
      </c>
      <c r="D14" s="56" t="s">
        <v>45</v>
      </c>
      <c r="E14" s="104" t="s">
        <v>42</v>
      </c>
      <c r="F14" s="105"/>
      <c r="G14" s="101" t="s">
        <v>22</v>
      </c>
      <c r="H14" s="106"/>
    </row>
    <row r="15" spans="1:8" s="22" customFormat="1" ht="66" hidden="1" customHeight="1" x14ac:dyDescent="0.2">
      <c r="A15" s="48"/>
      <c r="B15" s="260"/>
      <c r="C15" s="42"/>
      <c r="D15" s="43"/>
      <c r="E15" s="50" t="s">
        <v>43</v>
      </c>
      <c r="F15" s="42"/>
      <c r="G15" s="46" t="s">
        <v>34</v>
      </c>
      <c r="H15" s="51">
        <v>37614100</v>
      </c>
    </row>
    <row r="16" spans="1:8" s="22" customFormat="1" ht="66" hidden="1" customHeight="1" x14ac:dyDescent="0.2">
      <c r="A16" s="48"/>
      <c r="B16" s="49"/>
      <c r="C16" s="42"/>
      <c r="D16" s="43"/>
      <c r="E16" s="50" t="s">
        <v>21</v>
      </c>
      <c r="F16" s="45"/>
      <c r="G16" s="46" t="s">
        <v>23</v>
      </c>
      <c r="H16" s="51">
        <v>53500000</v>
      </c>
    </row>
    <row r="17" spans="1:8" s="22" customFormat="1" ht="66" hidden="1" customHeight="1" x14ac:dyDescent="0.2">
      <c r="A17" s="48"/>
      <c r="B17" s="49"/>
      <c r="C17" s="42"/>
      <c r="D17" s="43"/>
      <c r="E17" s="96" t="s">
        <v>47</v>
      </c>
      <c r="F17" s="97"/>
      <c r="G17" s="98" t="s">
        <v>48</v>
      </c>
      <c r="H17" s="99">
        <v>237748200</v>
      </c>
    </row>
    <row r="18" spans="1:8" s="22" customFormat="1" ht="39" hidden="1" customHeight="1" x14ac:dyDescent="0.2">
      <c r="A18" s="48"/>
      <c r="B18" s="49"/>
      <c r="C18" s="42"/>
      <c r="D18" s="43"/>
      <c r="E18" s="96" t="s">
        <v>49</v>
      </c>
      <c r="F18" s="97"/>
      <c r="G18" s="98" t="s">
        <v>50</v>
      </c>
      <c r="H18" s="99">
        <v>137236600</v>
      </c>
    </row>
    <row r="19" spans="1:8" s="22" customFormat="1" ht="66" hidden="1" customHeight="1" x14ac:dyDescent="0.2">
      <c r="A19" s="48"/>
      <c r="B19" s="49"/>
      <c r="C19" s="42"/>
      <c r="D19" s="43"/>
      <c r="E19" s="96" t="s">
        <v>51</v>
      </c>
      <c r="F19" s="97"/>
      <c r="G19" s="98" t="s">
        <v>52</v>
      </c>
      <c r="H19" s="99">
        <v>217680000</v>
      </c>
    </row>
    <row r="20" spans="1:8" s="22" customFormat="1" ht="44.25" hidden="1" customHeight="1" x14ac:dyDescent="0.2">
      <c r="A20" s="48"/>
      <c r="B20" s="49"/>
      <c r="C20" s="61"/>
      <c r="D20" s="62"/>
      <c r="E20" s="96" t="s">
        <v>53</v>
      </c>
      <c r="F20" s="97"/>
      <c r="G20" s="98" t="s">
        <v>54</v>
      </c>
      <c r="H20" s="99">
        <v>25675000</v>
      </c>
    </row>
    <row r="21" spans="1:8" s="22" customFormat="1" ht="23.25" hidden="1" customHeight="1" x14ac:dyDescent="0.2">
      <c r="A21" s="48"/>
      <c r="B21" s="49"/>
      <c r="C21" s="42">
        <v>2</v>
      </c>
      <c r="D21" s="257" t="s">
        <v>55</v>
      </c>
      <c r="E21" s="96" t="s">
        <v>56</v>
      </c>
      <c r="F21" s="97"/>
      <c r="G21" s="108" t="s">
        <v>57</v>
      </c>
      <c r="H21" s="99"/>
    </row>
    <row r="22" spans="1:8" s="22" customFormat="1" ht="66" hidden="1" customHeight="1" x14ac:dyDescent="0.2">
      <c r="A22" s="48"/>
      <c r="B22" s="49"/>
      <c r="C22" s="42"/>
      <c r="D22" s="258"/>
      <c r="E22" s="96" t="s">
        <v>56</v>
      </c>
      <c r="F22" s="97"/>
      <c r="G22" s="98" t="s">
        <v>58</v>
      </c>
      <c r="H22" s="99">
        <v>69600000</v>
      </c>
    </row>
    <row r="23" spans="1:8" s="22" customFormat="1" ht="41.25" hidden="1" customHeight="1" x14ac:dyDescent="0.2">
      <c r="A23" s="48"/>
      <c r="B23" s="49"/>
      <c r="C23" s="53">
        <v>3</v>
      </c>
      <c r="D23" s="93" t="s">
        <v>59</v>
      </c>
      <c r="E23" s="109" t="s">
        <v>60</v>
      </c>
      <c r="F23" s="110"/>
      <c r="G23" s="108" t="s">
        <v>24</v>
      </c>
      <c r="H23" s="111"/>
    </row>
    <row r="24" spans="1:8" s="22" customFormat="1" ht="66.75" hidden="1" customHeight="1" x14ac:dyDescent="0.2">
      <c r="A24" s="48"/>
      <c r="B24" s="49"/>
      <c r="C24" s="42"/>
      <c r="D24" s="57"/>
      <c r="E24" s="58" t="s">
        <v>60</v>
      </c>
      <c r="F24" s="45"/>
      <c r="G24" s="46" t="s">
        <v>25</v>
      </c>
      <c r="H24" s="51">
        <v>1047461500</v>
      </c>
    </row>
    <row r="25" spans="1:8" s="22" customFormat="1" ht="38.25" hidden="1" customHeight="1" x14ac:dyDescent="0.2">
      <c r="A25" s="48"/>
      <c r="B25" s="49"/>
      <c r="C25" s="53">
        <v>4</v>
      </c>
      <c r="D25" s="265" t="s">
        <v>63</v>
      </c>
      <c r="E25" s="50" t="str">
        <f>E26</f>
        <v>35Orang</v>
      </c>
      <c r="F25" s="53"/>
      <c r="G25" s="101" t="s">
        <v>26</v>
      </c>
      <c r="H25" s="54"/>
    </row>
    <row r="26" spans="1:8" s="22" customFormat="1" ht="69.75" hidden="1" customHeight="1" x14ac:dyDescent="0.2">
      <c r="A26" s="48"/>
      <c r="B26" s="49"/>
      <c r="C26" s="61"/>
      <c r="D26" s="258"/>
      <c r="E26" s="58" t="s">
        <v>62</v>
      </c>
      <c r="F26" s="63"/>
      <c r="G26" s="64" t="s">
        <v>61</v>
      </c>
      <c r="H26" s="65">
        <v>28418000</v>
      </c>
    </row>
    <row r="27" spans="1:8" s="22" customFormat="1" ht="52.5" hidden="1" customHeight="1" x14ac:dyDescent="0.2">
      <c r="A27" s="48"/>
      <c r="B27" s="49"/>
      <c r="C27" s="42">
        <v>5</v>
      </c>
      <c r="D27" s="265" t="s">
        <v>27</v>
      </c>
      <c r="E27" s="96" t="s">
        <v>64</v>
      </c>
      <c r="F27" s="110"/>
      <c r="G27" s="108" t="s">
        <v>28</v>
      </c>
      <c r="H27" s="111"/>
    </row>
    <row r="28" spans="1:8" s="22" customFormat="1" ht="120.75" hidden="1" customHeight="1" x14ac:dyDescent="0.2">
      <c r="A28" s="48"/>
      <c r="B28" s="49"/>
      <c r="C28" s="42"/>
      <c r="D28" s="257"/>
      <c r="E28" s="52" t="s">
        <v>35</v>
      </c>
      <c r="F28" s="45"/>
      <c r="G28" s="46" t="s">
        <v>29</v>
      </c>
      <c r="H28" s="51">
        <v>140877500</v>
      </c>
    </row>
    <row r="29" spans="1:8" s="22" customFormat="1" ht="39" customHeight="1" x14ac:dyDescent="0.2">
      <c r="A29" s="48">
        <v>2</v>
      </c>
      <c r="B29" s="260" t="s">
        <v>46</v>
      </c>
      <c r="C29" s="42">
        <v>2</v>
      </c>
      <c r="D29" s="257" t="s">
        <v>71</v>
      </c>
      <c r="E29" s="52"/>
      <c r="F29" s="45"/>
      <c r="G29" s="100" t="s">
        <v>117</v>
      </c>
      <c r="H29" s="51"/>
    </row>
    <row r="30" spans="1:8" s="22" customFormat="1" ht="65.25" customHeight="1" thickBot="1" x14ac:dyDescent="0.25">
      <c r="A30" s="66"/>
      <c r="B30" s="285"/>
      <c r="C30" s="68"/>
      <c r="D30" s="281"/>
      <c r="E30" s="70" t="str">
        <f>NETI1!E30</f>
        <v>17.904 KPM</v>
      </c>
      <c r="F30" s="68"/>
      <c r="G30" s="130" t="s">
        <v>69</v>
      </c>
      <c r="H30" s="131">
        <f>NETI1!H30</f>
        <v>471421400</v>
      </c>
    </row>
    <row r="31" spans="1:8" s="22" customFormat="1" ht="42" hidden="1" customHeight="1" x14ac:dyDescent="0.2">
      <c r="A31" s="59"/>
      <c r="B31" s="60"/>
      <c r="C31" s="61"/>
      <c r="D31" s="62"/>
      <c r="E31" s="58" t="s">
        <v>68</v>
      </c>
      <c r="F31" s="61"/>
      <c r="G31" s="103" t="s">
        <v>70</v>
      </c>
      <c r="H31" s="113">
        <v>449682500</v>
      </c>
    </row>
    <row r="32" spans="1:8" s="22" customFormat="1" ht="51" hidden="1" customHeight="1" x14ac:dyDescent="0.2">
      <c r="A32" s="48">
        <v>3</v>
      </c>
      <c r="B32" s="259" t="s">
        <v>72</v>
      </c>
      <c r="C32" s="42">
        <v>1</v>
      </c>
      <c r="D32" s="43" t="s">
        <v>73</v>
      </c>
      <c r="E32" s="114" t="s">
        <v>77</v>
      </c>
      <c r="F32" s="110"/>
      <c r="G32" s="117" t="s">
        <v>74</v>
      </c>
      <c r="H32" s="111"/>
    </row>
    <row r="33" spans="1:8" s="22" customFormat="1" ht="36.75" hidden="1" customHeight="1" x14ac:dyDescent="0.2">
      <c r="A33" s="48"/>
      <c r="B33" s="260"/>
      <c r="C33" s="61"/>
      <c r="D33" s="62"/>
      <c r="E33" s="114" t="s">
        <v>76</v>
      </c>
      <c r="F33" s="97"/>
      <c r="G33" s="118" t="s">
        <v>75</v>
      </c>
      <c r="H33" s="99">
        <v>135991000</v>
      </c>
    </row>
    <row r="34" spans="1:8" s="22" customFormat="1" ht="51" hidden="1" customHeight="1" x14ac:dyDescent="0.2">
      <c r="A34" s="48"/>
      <c r="B34" s="49"/>
      <c r="C34" s="42">
        <v>2</v>
      </c>
      <c r="D34" s="43" t="s">
        <v>78</v>
      </c>
      <c r="E34" s="114" t="s">
        <v>79</v>
      </c>
      <c r="F34" s="97"/>
      <c r="G34" s="117" t="s">
        <v>80</v>
      </c>
      <c r="H34" s="99"/>
    </row>
    <row r="35" spans="1:8" s="22" customFormat="1" ht="34.5" hidden="1" customHeight="1" x14ac:dyDescent="0.2">
      <c r="A35" s="48"/>
      <c r="B35" s="49"/>
      <c r="C35" s="42"/>
      <c r="D35" s="43"/>
      <c r="E35" s="114" t="s">
        <v>79</v>
      </c>
      <c r="F35" s="97"/>
      <c r="G35" s="118" t="s">
        <v>81</v>
      </c>
      <c r="H35" s="99">
        <v>39712800</v>
      </c>
    </row>
    <row r="36" spans="1:8" s="22" customFormat="1" ht="65.25" hidden="1" customHeight="1" x14ac:dyDescent="0.2">
      <c r="A36" s="48"/>
      <c r="B36" s="49"/>
      <c r="C36" s="42"/>
      <c r="D36" s="43"/>
      <c r="E36" s="114" t="s">
        <v>84</v>
      </c>
      <c r="F36" s="97"/>
      <c r="G36" s="118" t="s">
        <v>82</v>
      </c>
      <c r="H36" s="99">
        <v>113107800</v>
      </c>
    </row>
    <row r="37" spans="1:8" s="22" customFormat="1" ht="65.25" hidden="1" customHeight="1" x14ac:dyDescent="0.2">
      <c r="A37" s="48"/>
      <c r="B37" s="49"/>
      <c r="C37" s="61"/>
      <c r="D37" s="62"/>
      <c r="E37" s="114" t="s">
        <v>85</v>
      </c>
      <c r="F37" s="97"/>
      <c r="G37" s="118" t="s">
        <v>83</v>
      </c>
      <c r="H37" s="99">
        <v>226347440</v>
      </c>
    </row>
    <row r="38" spans="1:8" s="22" customFormat="1" ht="51" hidden="1" customHeight="1" x14ac:dyDescent="0.2">
      <c r="A38" s="48"/>
      <c r="B38" s="49"/>
      <c r="C38" s="42">
        <v>3</v>
      </c>
      <c r="D38" s="43" t="s">
        <v>86</v>
      </c>
      <c r="E38" s="114" t="s">
        <v>87</v>
      </c>
      <c r="F38" s="97"/>
      <c r="G38" s="117" t="s">
        <v>90</v>
      </c>
      <c r="H38" s="99"/>
    </row>
    <row r="39" spans="1:8" s="22" customFormat="1" ht="24.75" hidden="1" customHeight="1" thickBot="1" x14ac:dyDescent="0.25">
      <c r="A39" s="66"/>
      <c r="B39" s="67"/>
      <c r="C39" s="68"/>
      <c r="D39" s="69"/>
      <c r="E39" s="124" t="s">
        <v>88</v>
      </c>
      <c r="F39" s="125"/>
      <c r="G39" s="126" t="s">
        <v>91</v>
      </c>
      <c r="H39" s="127">
        <v>571758900</v>
      </c>
    </row>
    <row r="40" spans="1:8" s="22" customFormat="1" ht="50.25" customHeight="1" x14ac:dyDescent="0.2">
      <c r="A40" s="48"/>
      <c r="B40" s="49"/>
      <c r="C40" s="42">
        <v>3</v>
      </c>
      <c r="D40" s="43" t="str">
        <f>NETI1!D14</f>
        <v>Jumlah pelayanan dan rehabilitasi terhadap korban bencana</v>
      </c>
      <c r="E40" s="52"/>
      <c r="F40" s="97"/>
      <c r="G40" s="108" t="str">
        <f>NETI1!G14</f>
        <v>Program pelayanan dan rehabilitasi kesejahteraan sosial</v>
      </c>
      <c r="H40" s="99"/>
    </row>
    <row r="41" spans="1:8" s="22" customFormat="1" ht="73.5" customHeight="1" thickBot="1" x14ac:dyDescent="0.25">
      <c r="A41" s="66"/>
      <c r="B41" s="67"/>
      <c r="C41" s="68"/>
      <c r="D41" s="69"/>
      <c r="E41" s="194" t="str">
        <f>NETI1!E17</f>
        <v>30.630 KK</v>
      </c>
      <c r="F41" s="71"/>
      <c r="G41" s="72" t="str">
        <f>NETI1!G17</f>
        <v>Pendataan Penyandang Masalah Kesejahteraan Sosial (PMKS) dan Potensi Sumber Kesejahteraan sosial (PSKS)</v>
      </c>
      <c r="H41" s="73">
        <f>NETI1!H17</f>
        <v>80783000</v>
      </c>
    </row>
    <row r="42" spans="1:8" x14ac:dyDescent="0.2">
      <c r="A42" s="266"/>
      <c r="B42" s="266"/>
      <c r="C42" s="266"/>
      <c r="D42" s="266"/>
      <c r="E42" s="266"/>
      <c r="F42" s="266"/>
      <c r="G42" s="266"/>
      <c r="H42" s="74"/>
    </row>
    <row r="43" spans="1:8" ht="16.5" customHeight="1" x14ac:dyDescent="0.2">
      <c r="A43" s="267"/>
      <c r="B43" s="267"/>
      <c r="C43" s="91"/>
      <c r="D43" s="76"/>
      <c r="E43" s="91"/>
      <c r="F43" s="77"/>
      <c r="G43" s="77"/>
      <c r="H43" s="74"/>
    </row>
    <row r="44" spans="1:8" ht="17.45" customHeight="1" x14ac:dyDescent="0.2">
      <c r="A44" s="268"/>
      <c r="B44" s="268"/>
      <c r="C44" s="88"/>
      <c r="D44" s="89"/>
      <c r="E44" s="91"/>
      <c r="F44" s="77"/>
      <c r="G44" s="77"/>
      <c r="H44" s="74"/>
    </row>
    <row r="45" spans="1:8" x14ac:dyDescent="0.2">
      <c r="A45" s="77"/>
      <c r="B45" s="79"/>
      <c r="C45" s="80"/>
      <c r="D45" s="77"/>
      <c r="E45" s="91"/>
      <c r="F45" s="269" t="str">
        <f>'iwn1'!F44:H44</f>
        <v>Pasir Pengaraian,     Maret 2019</v>
      </c>
      <c r="G45" s="269"/>
      <c r="H45" s="269"/>
    </row>
    <row r="46" spans="1:8" ht="49.5" customHeight="1" x14ac:dyDescent="0.2">
      <c r="A46" s="77"/>
      <c r="B46" s="92" t="str">
        <f>'iwn1'!B45</f>
        <v>Kepala Bidang Pemberdayaan Perempuan dan Sosial</v>
      </c>
      <c r="C46" s="81"/>
      <c r="D46" s="77"/>
      <c r="E46" s="91"/>
      <c r="F46" s="269" t="str">
        <f>KOMAR!C16</f>
        <v>Kasi Penanganan Fakir Miskin dan Komunitas Adat Terpencil</v>
      </c>
      <c r="G46" s="269"/>
      <c r="H46" s="269"/>
    </row>
    <row r="47" spans="1:8" x14ac:dyDescent="0.2">
      <c r="A47" s="77"/>
      <c r="B47" s="94" t="str">
        <f>F47</f>
        <v>Kabupaten Rokan Hulu</v>
      </c>
      <c r="C47" s="81"/>
      <c r="D47" s="77"/>
      <c r="E47" s="91"/>
      <c r="F47" s="270" t="s">
        <v>6</v>
      </c>
      <c r="G47" s="270"/>
      <c r="H47" s="270"/>
    </row>
    <row r="48" spans="1:8" x14ac:dyDescent="0.2">
      <c r="A48" s="77"/>
      <c r="B48" s="92"/>
      <c r="C48" s="81"/>
      <c r="D48" s="77"/>
      <c r="E48" s="91"/>
      <c r="F48" s="77"/>
      <c r="G48" s="77"/>
      <c r="H48" s="74"/>
    </row>
    <row r="49" spans="1:8" x14ac:dyDescent="0.2">
      <c r="A49" s="77"/>
      <c r="B49" s="92"/>
      <c r="C49" s="81"/>
      <c r="D49" s="77"/>
      <c r="E49" s="91"/>
      <c r="F49" s="77"/>
      <c r="G49" s="77"/>
      <c r="H49" s="74"/>
    </row>
    <row r="50" spans="1:8" x14ac:dyDescent="0.2">
      <c r="A50" s="77"/>
      <c r="B50" s="92"/>
      <c r="C50" s="81"/>
      <c r="D50" s="77"/>
      <c r="E50" s="91"/>
      <c r="F50" s="77"/>
      <c r="G50" s="77"/>
      <c r="H50" s="74"/>
    </row>
    <row r="51" spans="1:8" x14ac:dyDescent="0.2">
      <c r="A51" s="77"/>
      <c r="B51" s="92" t="str">
        <f>'iwn1'!B50</f>
        <v>NETI HERAWATI, S. Kep</v>
      </c>
      <c r="C51" s="81"/>
      <c r="D51" s="77"/>
      <c r="E51" s="91"/>
      <c r="F51" s="262" t="str">
        <f>KOMAR!D36</f>
        <v>KOMAR ZAMAN, MMA</v>
      </c>
      <c r="G51" s="262"/>
      <c r="H51" s="262"/>
    </row>
    <row r="52" spans="1:8" x14ac:dyDescent="0.2">
      <c r="A52" s="77"/>
      <c r="B52" s="77" t="str">
        <f>'iwn1'!B51</f>
        <v>NIP. 19761104 200312 2 002</v>
      </c>
      <c r="C52" s="81"/>
      <c r="D52" s="77"/>
      <c r="E52" s="91"/>
      <c r="F52" s="262" t="str">
        <f>KOMAR!D37</f>
        <v>NIP. 19811017 200903 1 001</v>
      </c>
      <c r="G52" s="262"/>
      <c r="H52" s="262"/>
    </row>
  </sheetData>
  <mergeCells count="20">
    <mergeCell ref="B14:B15"/>
    <mergeCell ref="A1:H1"/>
    <mergeCell ref="A2:H2"/>
    <mergeCell ref="A7:H7"/>
    <mergeCell ref="C8:D8"/>
    <mergeCell ref="F8:G8"/>
    <mergeCell ref="D21:D22"/>
    <mergeCell ref="D25:D26"/>
    <mergeCell ref="D27:D28"/>
    <mergeCell ref="D29:D30"/>
    <mergeCell ref="B32:B33"/>
    <mergeCell ref="F52:H52"/>
    <mergeCell ref="B29:B30"/>
    <mergeCell ref="A43:B43"/>
    <mergeCell ref="A44:B44"/>
    <mergeCell ref="F45:H45"/>
    <mergeCell ref="F46:H46"/>
    <mergeCell ref="F47:H47"/>
    <mergeCell ref="F51:H51"/>
    <mergeCell ref="A42:G42"/>
  </mergeCells>
  <pageMargins left="0.56999999999999995" right="0.14000000000000001" top="0.75" bottom="0.75" header="0.3" footer="0.3"/>
  <pageSetup paperSize="258" scale="70" orientation="portrait" horizontalDpi="0"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workbookViewId="0">
      <selection activeCell="A7" sqref="A7:H7"/>
    </sheetView>
  </sheetViews>
  <sheetFormatPr defaultColWidth="8.85546875" defaultRowHeight="15.75" x14ac:dyDescent="0.2"/>
  <cols>
    <col min="1" max="1" width="4.7109375" style="29" customWidth="1"/>
    <col min="2" max="2" width="30.7109375" style="29" customWidth="1"/>
    <col min="3" max="3" width="4.7109375" style="82" customWidth="1"/>
    <col min="4" max="4" width="30.7109375" style="29" customWidth="1"/>
    <col min="5" max="5" width="15.7109375" style="82" customWidth="1"/>
    <col min="6" max="6" width="4.7109375" style="29" customWidth="1"/>
    <col min="7" max="7" width="30.7109375" style="29" customWidth="1"/>
    <col min="8" max="8" width="21.140625" style="83" customWidth="1"/>
    <col min="9" max="16384" width="8.85546875" style="29"/>
  </cols>
  <sheetData>
    <row r="1" spans="1:8" s="14" customFormat="1" ht="18" x14ac:dyDescent="0.2">
      <c r="A1" s="261" t="s">
        <v>203</v>
      </c>
      <c r="B1" s="261"/>
      <c r="C1" s="261"/>
      <c r="D1" s="261"/>
      <c r="E1" s="261"/>
      <c r="F1" s="261"/>
      <c r="G1" s="261"/>
      <c r="H1" s="261"/>
    </row>
    <row r="2" spans="1:8" s="14" customFormat="1" ht="18" x14ac:dyDescent="0.2">
      <c r="A2" s="261" t="s">
        <v>12</v>
      </c>
      <c r="B2" s="261"/>
      <c r="C2" s="261"/>
      <c r="D2" s="261"/>
      <c r="E2" s="261"/>
      <c r="F2" s="261"/>
      <c r="G2" s="261"/>
      <c r="H2" s="261"/>
    </row>
    <row r="3" spans="1:8" s="22" customFormat="1" x14ac:dyDescent="0.2">
      <c r="A3" s="15"/>
      <c r="B3" s="16"/>
      <c r="C3" s="17"/>
      <c r="D3" s="18"/>
      <c r="E3" s="19"/>
      <c r="F3" s="19"/>
      <c r="G3" s="20"/>
      <c r="H3" s="21"/>
    </row>
    <row r="4" spans="1:8" s="22" customFormat="1" x14ac:dyDescent="0.2">
      <c r="A4" s="15"/>
      <c r="B4" s="16"/>
      <c r="C4" s="17"/>
      <c r="D4" s="18"/>
      <c r="E4" s="19"/>
      <c r="F4" s="19"/>
      <c r="G4" s="20"/>
      <c r="H4" s="21"/>
    </row>
    <row r="5" spans="1:8" s="22" customFormat="1" ht="17.100000000000001" customHeight="1" x14ac:dyDescent="0.2">
      <c r="A5" s="23" t="s">
        <v>13</v>
      </c>
      <c r="B5" s="24"/>
      <c r="C5" s="19"/>
      <c r="D5" s="25" t="s">
        <v>116</v>
      </c>
      <c r="E5" s="19"/>
      <c r="F5" s="19"/>
      <c r="G5" s="20"/>
      <c r="H5" s="21"/>
    </row>
    <row r="6" spans="1:8" s="28" customFormat="1" ht="17.100000000000001" customHeight="1" x14ac:dyDescent="0.2">
      <c r="A6" s="23" t="s">
        <v>14</v>
      </c>
      <c r="B6" s="26"/>
      <c r="C6" s="19"/>
      <c r="D6" s="25" t="s">
        <v>237</v>
      </c>
      <c r="E6" s="19"/>
      <c r="F6" s="19"/>
      <c r="G6" s="26"/>
      <c r="H6" s="27"/>
    </row>
    <row r="7" spans="1:8" x14ac:dyDescent="0.2">
      <c r="A7" s="262"/>
      <c r="B7" s="262"/>
      <c r="C7" s="262"/>
      <c r="D7" s="262"/>
      <c r="E7" s="262"/>
      <c r="F7" s="262"/>
      <c r="G7" s="262"/>
      <c r="H7" s="262"/>
    </row>
    <row r="8" spans="1:8" s="33" customFormat="1" ht="31.5" x14ac:dyDescent="0.2">
      <c r="A8" s="196" t="s">
        <v>15</v>
      </c>
      <c r="B8" s="196" t="s">
        <v>16</v>
      </c>
      <c r="C8" s="286" t="s">
        <v>17</v>
      </c>
      <c r="D8" s="287"/>
      <c r="E8" s="196" t="s">
        <v>18</v>
      </c>
      <c r="F8" s="286" t="s">
        <v>19</v>
      </c>
      <c r="G8" s="287"/>
      <c r="H8" s="197" t="s">
        <v>20</v>
      </c>
    </row>
    <row r="9" spans="1:8" s="33" customFormat="1" ht="17.100000000000001" customHeight="1" x14ac:dyDescent="0.2">
      <c r="A9" s="38">
        <v>1</v>
      </c>
      <c r="B9" s="35">
        <v>2</v>
      </c>
      <c r="C9" s="36"/>
      <c r="D9" s="37">
        <v>3</v>
      </c>
      <c r="E9" s="35">
        <v>4</v>
      </c>
      <c r="F9" s="38"/>
      <c r="G9" s="39">
        <v>5</v>
      </c>
      <c r="H9" s="198">
        <v>6</v>
      </c>
    </row>
    <row r="10" spans="1:8" s="22" customFormat="1" ht="99.75" hidden="1" customHeight="1" x14ac:dyDescent="0.2">
      <c r="A10" s="177">
        <v>1</v>
      </c>
      <c r="B10" s="170" t="s">
        <v>44</v>
      </c>
      <c r="C10" s="176">
        <v>1</v>
      </c>
      <c r="D10" s="43" t="s">
        <v>40</v>
      </c>
      <c r="E10" s="44" t="s">
        <v>33</v>
      </c>
      <c r="F10" s="45"/>
      <c r="G10" s="100" t="s">
        <v>32</v>
      </c>
      <c r="H10" s="199"/>
    </row>
    <row r="11" spans="1:8" s="22" customFormat="1" ht="53.25" hidden="1" customHeight="1" x14ac:dyDescent="0.2">
      <c r="A11" s="61"/>
      <c r="B11" s="60"/>
      <c r="C11" s="61"/>
      <c r="D11" s="62"/>
      <c r="E11" s="55" t="s">
        <v>33</v>
      </c>
      <c r="F11" s="63"/>
      <c r="G11" s="64" t="s">
        <v>41</v>
      </c>
      <c r="H11" s="123">
        <v>312955000</v>
      </c>
    </row>
    <row r="12" spans="1:8" s="22" customFormat="1" ht="54" hidden="1" customHeight="1" x14ac:dyDescent="0.2">
      <c r="A12" s="177">
        <v>2</v>
      </c>
      <c r="B12" s="259" t="s">
        <v>46</v>
      </c>
      <c r="C12" s="177">
        <v>1</v>
      </c>
      <c r="D12" s="56" t="s">
        <v>45</v>
      </c>
      <c r="E12" s="104" t="s">
        <v>42</v>
      </c>
      <c r="F12" s="105"/>
      <c r="G12" s="101" t="s">
        <v>22</v>
      </c>
      <c r="H12" s="200"/>
    </row>
    <row r="13" spans="1:8" s="22" customFormat="1" ht="66" hidden="1" customHeight="1" x14ac:dyDescent="0.2">
      <c r="A13" s="176"/>
      <c r="B13" s="260"/>
      <c r="C13" s="176"/>
      <c r="D13" s="43"/>
      <c r="E13" s="50" t="s">
        <v>43</v>
      </c>
      <c r="F13" s="176"/>
      <c r="G13" s="46" t="s">
        <v>34</v>
      </c>
      <c r="H13" s="201">
        <v>37614100</v>
      </c>
    </row>
    <row r="14" spans="1:8" s="22" customFormat="1" ht="66" hidden="1" customHeight="1" x14ac:dyDescent="0.2">
      <c r="A14" s="176"/>
      <c r="B14" s="49"/>
      <c r="C14" s="176"/>
      <c r="D14" s="43"/>
      <c r="E14" s="50" t="s">
        <v>21</v>
      </c>
      <c r="F14" s="45"/>
      <c r="G14" s="46" t="s">
        <v>23</v>
      </c>
      <c r="H14" s="201">
        <v>53500000</v>
      </c>
    </row>
    <row r="15" spans="1:8" s="22" customFormat="1" ht="66" hidden="1" customHeight="1" x14ac:dyDescent="0.2">
      <c r="A15" s="176"/>
      <c r="B15" s="49"/>
      <c r="C15" s="176"/>
      <c r="D15" s="43"/>
      <c r="E15" s="96" t="s">
        <v>47</v>
      </c>
      <c r="F15" s="97"/>
      <c r="G15" s="98" t="s">
        <v>48</v>
      </c>
      <c r="H15" s="116">
        <v>237748200</v>
      </c>
    </row>
    <row r="16" spans="1:8" s="22" customFormat="1" ht="39" hidden="1" customHeight="1" x14ac:dyDescent="0.2">
      <c r="A16" s="176"/>
      <c r="B16" s="49"/>
      <c r="C16" s="176"/>
      <c r="D16" s="43"/>
      <c r="E16" s="96" t="s">
        <v>49</v>
      </c>
      <c r="F16" s="97"/>
      <c r="G16" s="98" t="s">
        <v>50</v>
      </c>
      <c r="H16" s="116">
        <v>137236600</v>
      </c>
    </row>
    <row r="17" spans="1:8" s="22" customFormat="1" ht="66" hidden="1" customHeight="1" x14ac:dyDescent="0.2">
      <c r="A17" s="176"/>
      <c r="B17" s="49"/>
      <c r="C17" s="176"/>
      <c r="D17" s="43"/>
      <c r="E17" s="96" t="s">
        <v>51</v>
      </c>
      <c r="F17" s="97"/>
      <c r="G17" s="98" t="s">
        <v>52</v>
      </c>
      <c r="H17" s="116">
        <v>217680000</v>
      </c>
    </row>
    <row r="18" spans="1:8" s="22" customFormat="1" ht="44.25" hidden="1" customHeight="1" x14ac:dyDescent="0.2">
      <c r="A18" s="176"/>
      <c r="B18" s="49"/>
      <c r="C18" s="61"/>
      <c r="D18" s="62"/>
      <c r="E18" s="96" t="s">
        <v>53</v>
      </c>
      <c r="F18" s="97"/>
      <c r="G18" s="98" t="s">
        <v>54</v>
      </c>
      <c r="H18" s="116">
        <v>25675000</v>
      </c>
    </row>
    <row r="19" spans="1:8" s="22" customFormat="1" ht="23.25" hidden="1" customHeight="1" x14ac:dyDescent="0.2">
      <c r="A19" s="176"/>
      <c r="B19" s="49"/>
      <c r="C19" s="176">
        <v>2</v>
      </c>
      <c r="D19" s="257" t="s">
        <v>55</v>
      </c>
      <c r="E19" s="96" t="s">
        <v>56</v>
      </c>
      <c r="F19" s="97"/>
      <c r="G19" s="108" t="s">
        <v>57</v>
      </c>
      <c r="H19" s="116"/>
    </row>
    <row r="20" spans="1:8" s="22" customFormat="1" ht="66" hidden="1" customHeight="1" x14ac:dyDescent="0.2">
      <c r="A20" s="176"/>
      <c r="B20" s="49"/>
      <c r="C20" s="176"/>
      <c r="D20" s="258"/>
      <c r="E20" s="96" t="s">
        <v>56</v>
      </c>
      <c r="F20" s="97"/>
      <c r="G20" s="98" t="s">
        <v>58</v>
      </c>
      <c r="H20" s="116">
        <v>69600000</v>
      </c>
    </row>
    <row r="21" spans="1:8" s="22" customFormat="1" ht="41.25" hidden="1" customHeight="1" x14ac:dyDescent="0.2">
      <c r="A21" s="176"/>
      <c r="B21" s="49"/>
      <c r="C21" s="177">
        <v>3</v>
      </c>
      <c r="D21" s="169" t="s">
        <v>59</v>
      </c>
      <c r="E21" s="109" t="s">
        <v>60</v>
      </c>
      <c r="F21" s="110"/>
      <c r="G21" s="108" t="s">
        <v>24</v>
      </c>
      <c r="H21" s="115"/>
    </row>
    <row r="22" spans="1:8" s="22" customFormat="1" ht="66.75" hidden="1" customHeight="1" x14ac:dyDescent="0.2">
      <c r="A22" s="176"/>
      <c r="B22" s="49"/>
      <c r="C22" s="176"/>
      <c r="D22" s="57"/>
      <c r="E22" s="58" t="s">
        <v>60</v>
      </c>
      <c r="F22" s="45"/>
      <c r="G22" s="46" t="s">
        <v>25</v>
      </c>
      <c r="H22" s="201">
        <v>1047461500</v>
      </c>
    </row>
    <row r="23" spans="1:8" s="22" customFormat="1" ht="38.25" hidden="1" customHeight="1" x14ac:dyDescent="0.2">
      <c r="A23" s="176"/>
      <c r="B23" s="49"/>
      <c r="C23" s="177">
        <v>4</v>
      </c>
      <c r="D23" s="265" t="s">
        <v>63</v>
      </c>
      <c r="E23" s="50" t="str">
        <f>E24</f>
        <v>35Orang</v>
      </c>
      <c r="F23" s="177"/>
      <c r="G23" s="101" t="s">
        <v>26</v>
      </c>
      <c r="H23" s="202"/>
    </row>
    <row r="24" spans="1:8" s="22" customFormat="1" ht="69.75" hidden="1" customHeight="1" x14ac:dyDescent="0.2">
      <c r="A24" s="176"/>
      <c r="B24" s="49"/>
      <c r="C24" s="61"/>
      <c r="D24" s="258"/>
      <c r="E24" s="58" t="s">
        <v>62</v>
      </c>
      <c r="F24" s="63"/>
      <c r="G24" s="64" t="s">
        <v>61</v>
      </c>
      <c r="H24" s="123">
        <v>28418000</v>
      </c>
    </row>
    <row r="25" spans="1:8" s="22" customFormat="1" ht="52.5" hidden="1" customHeight="1" x14ac:dyDescent="0.2">
      <c r="A25" s="176"/>
      <c r="B25" s="49"/>
      <c r="C25" s="176">
        <v>5</v>
      </c>
      <c r="D25" s="265" t="s">
        <v>27</v>
      </c>
      <c r="E25" s="96" t="s">
        <v>64</v>
      </c>
      <c r="F25" s="110"/>
      <c r="G25" s="108" t="s">
        <v>28</v>
      </c>
      <c r="H25" s="115"/>
    </row>
    <row r="26" spans="1:8" s="22" customFormat="1" ht="120.75" hidden="1" customHeight="1" x14ac:dyDescent="0.2">
      <c r="A26" s="176"/>
      <c r="B26" s="49"/>
      <c r="C26" s="176"/>
      <c r="D26" s="257"/>
      <c r="E26" s="180" t="s">
        <v>35</v>
      </c>
      <c r="F26" s="45"/>
      <c r="G26" s="46" t="s">
        <v>29</v>
      </c>
      <c r="H26" s="201">
        <v>140877500</v>
      </c>
    </row>
    <row r="27" spans="1:8" s="22" customFormat="1" ht="39" hidden="1" customHeight="1" x14ac:dyDescent="0.2">
      <c r="A27" s="176"/>
      <c r="B27" s="171"/>
      <c r="C27" s="176">
        <v>6</v>
      </c>
      <c r="D27" s="257" t="s">
        <v>71</v>
      </c>
      <c r="E27" s="180" t="s">
        <v>65</v>
      </c>
      <c r="F27" s="45"/>
      <c r="G27" s="100" t="s">
        <v>117</v>
      </c>
      <c r="H27" s="201"/>
    </row>
    <row r="28" spans="1:8" s="22" customFormat="1" ht="26.25" hidden="1" customHeight="1" x14ac:dyDescent="0.2">
      <c r="A28" s="176"/>
      <c r="B28" s="171"/>
      <c r="C28" s="176"/>
      <c r="D28" s="257"/>
      <c r="E28" s="180" t="s">
        <v>67</v>
      </c>
      <c r="F28" s="176"/>
      <c r="G28" s="102" t="s">
        <v>69</v>
      </c>
      <c r="H28" s="203">
        <v>557968500</v>
      </c>
    </row>
    <row r="29" spans="1:8" s="22" customFormat="1" ht="42" hidden="1" customHeight="1" x14ac:dyDescent="0.2">
      <c r="A29" s="61"/>
      <c r="B29" s="60"/>
      <c r="C29" s="61"/>
      <c r="D29" s="62"/>
      <c r="E29" s="58" t="s">
        <v>68</v>
      </c>
      <c r="F29" s="61"/>
      <c r="G29" s="103" t="s">
        <v>70</v>
      </c>
      <c r="H29" s="204">
        <v>449682500</v>
      </c>
    </row>
    <row r="30" spans="1:8" s="22" customFormat="1" ht="51" hidden="1" customHeight="1" x14ac:dyDescent="0.2">
      <c r="A30" s="176">
        <v>3</v>
      </c>
      <c r="B30" s="259" t="s">
        <v>72</v>
      </c>
      <c r="C30" s="176">
        <v>1</v>
      </c>
      <c r="D30" s="43" t="s">
        <v>73</v>
      </c>
      <c r="E30" s="114" t="s">
        <v>77</v>
      </c>
      <c r="F30" s="110"/>
      <c r="G30" s="117" t="s">
        <v>74</v>
      </c>
      <c r="H30" s="115"/>
    </row>
    <row r="31" spans="1:8" s="22" customFormat="1" ht="36.75" hidden="1" customHeight="1" x14ac:dyDescent="0.2">
      <c r="A31" s="176"/>
      <c r="B31" s="260"/>
      <c r="C31" s="176"/>
      <c r="D31" s="43"/>
      <c r="E31" s="44" t="s">
        <v>76</v>
      </c>
      <c r="F31" s="105"/>
      <c r="G31" s="56" t="s">
        <v>75</v>
      </c>
      <c r="H31" s="116">
        <v>135991000</v>
      </c>
    </row>
    <row r="32" spans="1:8" s="22" customFormat="1" ht="36.75" customHeight="1" x14ac:dyDescent="0.2">
      <c r="A32" s="188">
        <v>1</v>
      </c>
      <c r="B32" s="223" t="s">
        <v>72</v>
      </c>
      <c r="C32" s="189">
        <v>1</v>
      </c>
      <c r="D32" s="43" t="s">
        <v>78</v>
      </c>
      <c r="E32" s="114"/>
      <c r="F32" s="97"/>
      <c r="G32" s="117" t="s">
        <v>219</v>
      </c>
      <c r="H32" s="116"/>
    </row>
    <row r="33" spans="1:8" s="22" customFormat="1" ht="36.75" customHeight="1" x14ac:dyDescent="0.2">
      <c r="A33" s="189"/>
      <c r="B33" s="182"/>
      <c r="C33" s="189"/>
      <c r="D33" s="43"/>
      <c r="E33" s="114" t="s">
        <v>215</v>
      </c>
      <c r="F33" s="97"/>
      <c r="G33" s="118" t="s">
        <v>81</v>
      </c>
      <c r="H33" s="116">
        <v>83589000</v>
      </c>
    </row>
    <row r="34" spans="1:8" s="22" customFormat="1" ht="47.25" customHeight="1" x14ac:dyDescent="0.2">
      <c r="A34" s="177"/>
      <c r="B34" s="223"/>
      <c r="C34" s="177">
        <v>1</v>
      </c>
      <c r="D34" s="56" t="s">
        <v>86</v>
      </c>
      <c r="E34" s="114"/>
      <c r="F34" s="97"/>
      <c r="G34" s="117" t="s">
        <v>90</v>
      </c>
      <c r="H34" s="116"/>
    </row>
    <row r="35" spans="1:8" s="22" customFormat="1" ht="34.5" customHeight="1" x14ac:dyDescent="0.2">
      <c r="A35" s="176"/>
      <c r="B35" s="133"/>
      <c r="C35" s="176"/>
      <c r="D35" s="43"/>
      <c r="E35" s="114" t="s">
        <v>193</v>
      </c>
      <c r="F35" s="97"/>
      <c r="G35" s="118" t="s">
        <v>91</v>
      </c>
      <c r="H35" s="116">
        <v>393000800</v>
      </c>
    </row>
    <row r="36" spans="1:8" s="22" customFormat="1" ht="34.5" customHeight="1" x14ac:dyDescent="0.2">
      <c r="A36" s="189"/>
      <c r="B36" s="133"/>
      <c r="C36" s="189"/>
      <c r="D36" s="43"/>
      <c r="E36" s="114" t="s">
        <v>222</v>
      </c>
      <c r="F36" s="97"/>
      <c r="G36" s="118" t="s">
        <v>92</v>
      </c>
      <c r="H36" s="116">
        <v>121789000</v>
      </c>
    </row>
    <row r="37" spans="1:8" s="22" customFormat="1" ht="34.5" customHeight="1" x14ac:dyDescent="0.2">
      <c r="A37" s="189"/>
      <c r="B37" s="133"/>
      <c r="C37" s="189"/>
      <c r="D37" s="43"/>
      <c r="E37" s="114" t="s">
        <v>76</v>
      </c>
      <c r="F37" s="97"/>
      <c r="G37" s="118" t="s">
        <v>221</v>
      </c>
      <c r="H37" s="116">
        <v>245319000</v>
      </c>
    </row>
    <row r="38" spans="1:8" s="22" customFormat="1" ht="52.5" customHeight="1" thickBot="1" x14ac:dyDescent="0.25">
      <c r="A38" s="189"/>
      <c r="B38" s="133"/>
      <c r="C38" s="189"/>
      <c r="D38" s="43"/>
      <c r="E38" s="44"/>
      <c r="F38" s="105"/>
      <c r="G38" s="117" t="s">
        <v>224</v>
      </c>
      <c r="H38" s="205"/>
    </row>
    <row r="39" spans="1:8" s="22" customFormat="1" ht="51.75" customHeight="1" thickBot="1" x14ac:dyDescent="0.25">
      <c r="A39" s="61"/>
      <c r="B39" s="224"/>
      <c r="C39" s="61"/>
      <c r="D39" s="62"/>
      <c r="E39" s="114" t="str">
        <f>NETI1!E42</f>
        <v>3 Kali</v>
      </c>
      <c r="F39" s="97"/>
      <c r="G39" s="118" t="str">
        <f>NETI1!G42</f>
        <v>Kegiatan pembinaan organisasi perempuan</v>
      </c>
      <c r="H39" s="205">
        <f>NETI1!H42</f>
        <v>547456580</v>
      </c>
    </row>
    <row r="40" spans="1:8" x14ac:dyDescent="0.2">
      <c r="A40" s="266"/>
      <c r="B40" s="266"/>
      <c r="C40" s="266"/>
      <c r="D40" s="266"/>
      <c r="E40" s="266"/>
      <c r="F40" s="266"/>
      <c r="G40" s="266"/>
      <c r="H40" s="74"/>
    </row>
    <row r="41" spans="1:8" ht="16.5" customHeight="1" x14ac:dyDescent="0.2">
      <c r="A41" s="267"/>
      <c r="B41" s="267"/>
      <c r="C41" s="91"/>
      <c r="D41" s="76"/>
      <c r="E41" s="91"/>
      <c r="F41" s="77"/>
      <c r="G41" s="77"/>
      <c r="H41" s="74"/>
    </row>
    <row r="42" spans="1:8" ht="17.45" customHeight="1" x14ac:dyDescent="0.2">
      <c r="A42" s="268"/>
      <c r="B42" s="268"/>
      <c r="C42" s="88"/>
      <c r="D42" s="89"/>
      <c r="E42" s="91"/>
      <c r="F42" s="77"/>
      <c r="G42" s="77"/>
      <c r="H42" s="74"/>
    </row>
    <row r="43" spans="1:8" x14ac:dyDescent="0.2">
      <c r="A43" s="77"/>
      <c r="B43" s="79"/>
      <c r="C43" s="80"/>
      <c r="D43" s="77"/>
      <c r="E43" s="91"/>
      <c r="F43" s="269" t="str">
        <f>kmar1!F45</f>
        <v>Pasir Pengaraian,     Maret 2019</v>
      </c>
      <c r="G43" s="269"/>
      <c r="H43" s="269"/>
    </row>
    <row r="44" spans="1:8" ht="49.5" customHeight="1" x14ac:dyDescent="0.2">
      <c r="A44" s="77"/>
      <c r="B44" s="92" t="str">
        <f>NETI1!F47</f>
        <v>Kepala Bidang Pemberdayaan Perempuan dan Sosial</v>
      </c>
      <c r="C44" s="81"/>
      <c r="D44" s="77"/>
      <c r="E44" s="91"/>
      <c r="F44" s="269" t="str">
        <f>ADK!C16</f>
        <v>Kasi Pemberdayaan Perempuan dan Pengarusutamaan Gender</v>
      </c>
      <c r="G44" s="269"/>
      <c r="H44" s="269"/>
    </row>
    <row r="45" spans="1:8" x14ac:dyDescent="0.2">
      <c r="A45" s="77"/>
      <c r="B45" s="94" t="str">
        <f>F45</f>
        <v>Kabupaten Rokan Hulu</v>
      </c>
      <c r="C45" s="81"/>
      <c r="D45" s="77"/>
      <c r="E45" s="91"/>
      <c r="F45" s="270" t="s">
        <v>6</v>
      </c>
      <c r="G45" s="270"/>
      <c r="H45" s="270"/>
    </row>
    <row r="46" spans="1:8" x14ac:dyDescent="0.2">
      <c r="A46" s="77"/>
      <c r="B46" s="92"/>
      <c r="C46" s="81"/>
      <c r="D46" s="77"/>
      <c r="E46" s="91"/>
      <c r="F46" s="77"/>
      <c r="G46" s="77"/>
      <c r="H46" s="74"/>
    </row>
    <row r="47" spans="1:8" x14ac:dyDescent="0.2">
      <c r="A47" s="77"/>
      <c r="B47" s="92"/>
      <c r="C47" s="81"/>
      <c r="D47" s="77"/>
      <c r="E47" s="91"/>
      <c r="F47" s="77"/>
      <c r="G47" s="77"/>
      <c r="H47" s="74"/>
    </row>
    <row r="48" spans="1:8" x14ac:dyDescent="0.2">
      <c r="A48" s="77"/>
      <c r="B48" s="92"/>
      <c r="C48" s="81"/>
      <c r="D48" s="77"/>
      <c r="E48" s="91"/>
      <c r="F48" s="77"/>
      <c r="G48" s="77"/>
      <c r="H48" s="74"/>
    </row>
    <row r="49" spans="1:8" x14ac:dyDescent="0.2">
      <c r="A49" s="77"/>
      <c r="B49" s="92" t="str">
        <f>NETI1!F52</f>
        <v>NETI HERAWATI, S. Kep</v>
      </c>
      <c r="C49" s="81"/>
      <c r="D49" s="77"/>
      <c r="E49" s="91"/>
      <c r="F49" s="262" t="str">
        <f>ADK!D36</f>
        <v>ASTRINA, SH</v>
      </c>
      <c r="G49" s="262"/>
      <c r="H49" s="262"/>
    </row>
    <row r="50" spans="1:8" x14ac:dyDescent="0.2">
      <c r="A50" s="77"/>
      <c r="B50" s="77" t="str">
        <f>NETI1!F53</f>
        <v>NIP. 19761104 200312 2 002</v>
      </c>
      <c r="C50" s="81"/>
      <c r="D50" s="77"/>
      <c r="E50" s="91"/>
      <c r="F50" s="262" t="str">
        <f>ADK!D37</f>
        <v>NIP. 19860120 201001 2 005</v>
      </c>
      <c r="G50" s="262"/>
      <c r="H50" s="262"/>
    </row>
  </sheetData>
  <mergeCells count="19">
    <mergeCell ref="B12:B13"/>
    <mergeCell ref="A1:H1"/>
    <mergeCell ref="A2:H2"/>
    <mergeCell ref="A7:H7"/>
    <mergeCell ref="C8:D8"/>
    <mergeCell ref="F8:G8"/>
    <mergeCell ref="D19:D20"/>
    <mergeCell ref="D23:D24"/>
    <mergeCell ref="D25:D26"/>
    <mergeCell ref="D27:D28"/>
    <mergeCell ref="B30:B31"/>
    <mergeCell ref="A40:G40"/>
    <mergeCell ref="F50:H50"/>
    <mergeCell ref="A41:B41"/>
    <mergeCell ref="A42:B42"/>
    <mergeCell ref="F43:H43"/>
    <mergeCell ref="F44:H44"/>
    <mergeCell ref="F45:H45"/>
    <mergeCell ref="F49:H49"/>
  </mergeCells>
  <pageMargins left="0.52" right="0.16" top="0.75" bottom="0.75" header="0.3" footer="0.3"/>
  <pageSetup paperSize="258" scale="70" orientation="portrait" horizontalDpi="0"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workbookViewId="0">
      <selection sqref="A1:XFD1048576"/>
    </sheetView>
  </sheetViews>
  <sheetFormatPr defaultColWidth="8.85546875" defaultRowHeight="15.75" x14ac:dyDescent="0.2"/>
  <cols>
    <col min="1" max="1" width="4.7109375" style="29" customWidth="1"/>
    <col min="2" max="2" width="32.85546875" style="29" customWidth="1"/>
    <col min="3" max="3" width="4.7109375" style="82" customWidth="1"/>
    <col min="4" max="4" width="30.7109375" style="29" customWidth="1"/>
    <col min="5" max="5" width="15.7109375" style="82" customWidth="1"/>
    <col min="6" max="6" width="4.7109375" style="29" customWidth="1"/>
    <col min="7" max="7" width="30.7109375" style="29" customWidth="1"/>
    <col min="8" max="8" width="21.140625" style="83" customWidth="1"/>
    <col min="9" max="16384" width="8.85546875" style="29"/>
  </cols>
  <sheetData>
    <row r="1" spans="1:8" s="14" customFormat="1" ht="18" x14ac:dyDescent="0.2">
      <c r="A1" s="261" t="s">
        <v>203</v>
      </c>
      <c r="B1" s="261"/>
      <c r="C1" s="261"/>
      <c r="D1" s="261"/>
      <c r="E1" s="261"/>
      <c r="F1" s="261"/>
      <c r="G1" s="261"/>
      <c r="H1" s="261"/>
    </row>
    <row r="2" spans="1:8" s="14" customFormat="1" ht="18" x14ac:dyDescent="0.2">
      <c r="A2" s="261" t="s">
        <v>12</v>
      </c>
      <c r="B2" s="261"/>
      <c r="C2" s="261"/>
      <c r="D2" s="261"/>
      <c r="E2" s="261"/>
      <c r="F2" s="261"/>
      <c r="G2" s="261"/>
      <c r="H2" s="261"/>
    </row>
    <row r="3" spans="1:8" s="22" customFormat="1" x14ac:dyDescent="0.2">
      <c r="A3" s="15"/>
      <c r="B3" s="16"/>
      <c r="C3" s="17"/>
      <c r="D3" s="18"/>
      <c r="E3" s="19"/>
      <c r="F3" s="19"/>
      <c r="G3" s="20"/>
      <c r="H3" s="21"/>
    </row>
    <row r="4" spans="1:8" s="22" customFormat="1" x14ac:dyDescent="0.2">
      <c r="A4" s="15"/>
      <c r="B4" s="16"/>
      <c r="C4" s="17"/>
      <c r="D4" s="18"/>
      <c r="E4" s="19"/>
      <c r="F4" s="19"/>
      <c r="G4" s="20"/>
      <c r="H4" s="21"/>
    </row>
    <row r="5" spans="1:8" s="22" customFormat="1" ht="17.100000000000001" customHeight="1" x14ac:dyDescent="0.2">
      <c r="A5" s="23" t="s">
        <v>13</v>
      </c>
      <c r="B5" s="24"/>
      <c r="C5" s="19"/>
      <c r="D5" s="25" t="s">
        <v>121</v>
      </c>
      <c r="E5" s="19"/>
      <c r="F5" s="19"/>
      <c r="G5" s="20"/>
      <c r="H5" s="21"/>
    </row>
    <row r="6" spans="1:8" s="28" customFormat="1" ht="17.100000000000001" customHeight="1" x14ac:dyDescent="0.2">
      <c r="A6" s="23" t="s">
        <v>14</v>
      </c>
      <c r="B6" s="26"/>
      <c r="C6" s="19"/>
      <c r="D6" s="25" t="s">
        <v>237</v>
      </c>
      <c r="E6" s="19"/>
      <c r="F6" s="19"/>
      <c r="G6" s="26"/>
      <c r="H6" s="27"/>
    </row>
    <row r="7" spans="1:8" ht="16.5" thickBot="1" x14ac:dyDescent="0.25">
      <c r="A7" s="262"/>
      <c r="B7" s="262"/>
      <c r="C7" s="262"/>
      <c r="D7" s="262"/>
      <c r="E7" s="262"/>
      <c r="F7" s="262"/>
      <c r="G7" s="262"/>
      <c r="H7" s="262"/>
    </row>
    <row r="8" spans="1:8" s="33" customFormat="1" ht="31.5" x14ac:dyDescent="0.2">
      <c r="A8" s="30" t="s">
        <v>15</v>
      </c>
      <c r="B8" s="31" t="s">
        <v>16</v>
      </c>
      <c r="C8" s="263" t="s">
        <v>17</v>
      </c>
      <c r="D8" s="264"/>
      <c r="E8" s="31" t="s">
        <v>18</v>
      </c>
      <c r="F8" s="263" t="s">
        <v>19</v>
      </c>
      <c r="G8" s="264"/>
      <c r="H8" s="32" t="s">
        <v>20</v>
      </c>
    </row>
    <row r="9" spans="1:8" s="33" customFormat="1" ht="17.100000000000001" customHeight="1" x14ac:dyDescent="0.2">
      <c r="A9" s="34">
        <v>1</v>
      </c>
      <c r="B9" s="35">
        <v>2</v>
      </c>
      <c r="C9" s="36"/>
      <c r="D9" s="37">
        <v>3</v>
      </c>
      <c r="E9" s="35">
        <v>4</v>
      </c>
      <c r="F9" s="38"/>
      <c r="G9" s="39">
        <v>5</v>
      </c>
      <c r="H9" s="40">
        <v>6</v>
      </c>
    </row>
    <row r="10" spans="1:8" s="22" customFormat="1" ht="99.75" hidden="1" customHeight="1" x14ac:dyDescent="0.2">
      <c r="A10" s="41">
        <v>1</v>
      </c>
      <c r="B10" s="181" t="s">
        <v>44</v>
      </c>
      <c r="C10" s="189">
        <v>1</v>
      </c>
      <c r="D10" s="43" t="s">
        <v>40</v>
      </c>
      <c r="E10" s="44" t="s">
        <v>33</v>
      </c>
      <c r="F10" s="45"/>
      <c r="G10" s="100" t="s">
        <v>32</v>
      </c>
      <c r="H10" s="47"/>
    </row>
    <row r="11" spans="1:8" s="22" customFormat="1" ht="53.25" hidden="1" customHeight="1" x14ac:dyDescent="0.2">
      <c r="A11" s="59"/>
      <c r="B11" s="60"/>
      <c r="C11" s="61"/>
      <c r="D11" s="62"/>
      <c r="E11" s="55" t="s">
        <v>33</v>
      </c>
      <c r="F11" s="63"/>
      <c r="G11" s="64" t="s">
        <v>41</v>
      </c>
      <c r="H11" s="65">
        <v>312955000</v>
      </c>
    </row>
    <row r="12" spans="1:8" s="22" customFormat="1" ht="54" hidden="1" customHeight="1" x14ac:dyDescent="0.2">
      <c r="A12" s="41">
        <v>2</v>
      </c>
      <c r="B12" s="259" t="s">
        <v>46</v>
      </c>
      <c r="C12" s="188">
        <v>1</v>
      </c>
      <c r="D12" s="56" t="s">
        <v>45</v>
      </c>
      <c r="E12" s="104" t="s">
        <v>42</v>
      </c>
      <c r="F12" s="105"/>
      <c r="G12" s="101" t="s">
        <v>22</v>
      </c>
      <c r="H12" s="106"/>
    </row>
    <row r="13" spans="1:8" s="22" customFormat="1" ht="66" hidden="1" customHeight="1" x14ac:dyDescent="0.2">
      <c r="A13" s="48"/>
      <c r="B13" s="260"/>
      <c r="C13" s="189"/>
      <c r="D13" s="43"/>
      <c r="E13" s="50" t="s">
        <v>43</v>
      </c>
      <c r="F13" s="189"/>
      <c r="G13" s="46" t="s">
        <v>34</v>
      </c>
      <c r="H13" s="51">
        <v>37614100</v>
      </c>
    </row>
    <row r="14" spans="1:8" s="22" customFormat="1" ht="66" hidden="1" customHeight="1" x14ac:dyDescent="0.2">
      <c r="A14" s="48"/>
      <c r="B14" s="49"/>
      <c r="C14" s="189"/>
      <c r="D14" s="43"/>
      <c r="E14" s="50" t="s">
        <v>21</v>
      </c>
      <c r="F14" s="45"/>
      <c r="G14" s="46" t="s">
        <v>23</v>
      </c>
      <c r="H14" s="51">
        <v>53500000</v>
      </c>
    </row>
    <row r="15" spans="1:8" s="22" customFormat="1" ht="66" hidden="1" customHeight="1" x14ac:dyDescent="0.2">
      <c r="A15" s="48"/>
      <c r="B15" s="49"/>
      <c r="C15" s="189"/>
      <c r="D15" s="43"/>
      <c r="E15" s="96" t="s">
        <v>47</v>
      </c>
      <c r="F15" s="97"/>
      <c r="G15" s="98" t="s">
        <v>48</v>
      </c>
      <c r="H15" s="99">
        <v>237748200</v>
      </c>
    </row>
    <row r="16" spans="1:8" s="22" customFormat="1" ht="39" hidden="1" customHeight="1" x14ac:dyDescent="0.2">
      <c r="A16" s="48"/>
      <c r="B16" s="49"/>
      <c r="C16" s="189"/>
      <c r="D16" s="43"/>
      <c r="E16" s="96" t="s">
        <v>49</v>
      </c>
      <c r="F16" s="97"/>
      <c r="G16" s="98" t="s">
        <v>50</v>
      </c>
      <c r="H16" s="99">
        <v>137236600</v>
      </c>
    </row>
    <row r="17" spans="1:8" s="22" customFormat="1" ht="66" hidden="1" customHeight="1" x14ac:dyDescent="0.2">
      <c r="A17" s="48"/>
      <c r="B17" s="49"/>
      <c r="C17" s="189"/>
      <c r="D17" s="43"/>
      <c r="E17" s="96" t="s">
        <v>51</v>
      </c>
      <c r="F17" s="97"/>
      <c r="G17" s="98" t="s">
        <v>52</v>
      </c>
      <c r="H17" s="99">
        <v>217680000</v>
      </c>
    </row>
    <row r="18" spans="1:8" s="22" customFormat="1" ht="44.25" hidden="1" customHeight="1" x14ac:dyDescent="0.2">
      <c r="A18" s="48"/>
      <c r="B18" s="49"/>
      <c r="C18" s="61"/>
      <c r="D18" s="62"/>
      <c r="E18" s="96" t="s">
        <v>53</v>
      </c>
      <c r="F18" s="97"/>
      <c r="G18" s="98" t="s">
        <v>54</v>
      </c>
      <c r="H18" s="99">
        <v>25675000</v>
      </c>
    </row>
    <row r="19" spans="1:8" s="22" customFormat="1" ht="23.25" hidden="1" customHeight="1" x14ac:dyDescent="0.2">
      <c r="A19" s="48"/>
      <c r="B19" s="49"/>
      <c r="C19" s="189">
        <v>2</v>
      </c>
      <c r="D19" s="257" t="s">
        <v>55</v>
      </c>
      <c r="E19" s="96" t="s">
        <v>56</v>
      </c>
      <c r="F19" s="97"/>
      <c r="G19" s="108" t="s">
        <v>57</v>
      </c>
      <c r="H19" s="99"/>
    </row>
    <row r="20" spans="1:8" s="22" customFormat="1" ht="66" hidden="1" customHeight="1" x14ac:dyDescent="0.2">
      <c r="A20" s="48"/>
      <c r="B20" s="49"/>
      <c r="C20" s="189"/>
      <c r="D20" s="258"/>
      <c r="E20" s="96" t="s">
        <v>56</v>
      </c>
      <c r="F20" s="97"/>
      <c r="G20" s="98" t="s">
        <v>58</v>
      </c>
      <c r="H20" s="99">
        <v>69600000</v>
      </c>
    </row>
    <row r="21" spans="1:8" s="22" customFormat="1" ht="41.25" hidden="1" customHeight="1" x14ac:dyDescent="0.2">
      <c r="A21" s="48"/>
      <c r="B21" s="49"/>
      <c r="C21" s="188">
        <v>3</v>
      </c>
      <c r="D21" s="184" t="s">
        <v>59</v>
      </c>
      <c r="E21" s="109" t="s">
        <v>60</v>
      </c>
      <c r="F21" s="110"/>
      <c r="G21" s="108" t="s">
        <v>24</v>
      </c>
      <c r="H21" s="111"/>
    </row>
    <row r="22" spans="1:8" s="22" customFormat="1" ht="66.75" hidden="1" customHeight="1" x14ac:dyDescent="0.2">
      <c r="A22" s="48"/>
      <c r="B22" s="49"/>
      <c r="C22" s="189"/>
      <c r="D22" s="57"/>
      <c r="E22" s="58" t="s">
        <v>60</v>
      </c>
      <c r="F22" s="45"/>
      <c r="G22" s="46" t="s">
        <v>25</v>
      </c>
      <c r="H22" s="51">
        <v>1047461500</v>
      </c>
    </row>
    <row r="23" spans="1:8" s="22" customFormat="1" ht="38.25" hidden="1" customHeight="1" x14ac:dyDescent="0.2">
      <c r="A23" s="48"/>
      <c r="B23" s="49"/>
      <c r="C23" s="188">
        <v>4</v>
      </c>
      <c r="D23" s="265" t="s">
        <v>63</v>
      </c>
      <c r="E23" s="50" t="str">
        <f>E24</f>
        <v>35Orang</v>
      </c>
      <c r="F23" s="188"/>
      <c r="G23" s="101" t="s">
        <v>26</v>
      </c>
      <c r="H23" s="54"/>
    </row>
    <row r="24" spans="1:8" s="22" customFormat="1" ht="69.75" hidden="1" customHeight="1" x14ac:dyDescent="0.2">
      <c r="A24" s="48"/>
      <c r="B24" s="49"/>
      <c r="C24" s="61"/>
      <c r="D24" s="258"/>
      <c r="E24" s="58" t="s">
        <v>62</v>
      </c>
      <c r="F24" s="63"/>
      <c r="G24" s="64" t="s">
        <v>61</v>
      </c>
      <c r="H24" s="65">
        <v>28418000</v>
      </c>
    </row>
    <row r="25" spans="1:8" s="22" customFormat="1" ht="52.5" hidden="1" customHeight="1" x14ac:dyDescent="0.2">
      <c r="A25" s="48"/>
      <c r="B25" s="49"/>
      <c r="C25" s="189">
        <v>5</v>
      </c>
      <c r="D25" s="265" t="s">
        <v>27</v>
      </c>
      <c r="E25" s="96" t="s">
        <v>64</v>
      </c>
      <c r="F25" s="110"/>
      <c r="G25" s="108" t="s">
        <v>28</v>
      </c>
      <c r="H25" s="111"/>
    </row>
    <row r="26" spans="1:8" s="22" customFormat="1" ht="120.75" hidden="1" customHeight="1" x14ac:dyDescent="0.2">
      <c r="A26" s="48"/>
      <c r="B26" s="49"/>
      <c r="C26" s="189"/>
      <c r="D26" s="257"/>
      <c r="E26" s="191" t="s">
        <v>35</v>
      </c>
      <c r="F26" s="45"/>
      <c r="G26" s="46" t="s">
        <v>29</v>
      </c>
      <c r="H26" s="51">
        <v>140877500</v>
      </c>
    </row>
    <row r="27" spans="1:8" s="22" customFormat="1" ht="39" hidden="1" customHeight="1" x14ac:dyDescent="0.2">
      <c r="A27" s="48"/>
      <c r="B27" s="182"/>
      <c r="C27" s="189">
        <v>6</v>
      </c>
      <c r="D27" s="257" t="s">
        <v>71</v>
      </c>
      <c r="E27" s="191" t="s">
        <v>65</v>
      </c>
      <c r="F27" s="45"/>
      <c r="G27" s="100" t="s">
        <v>66</v>
      </c>
      <c r="H27" s="51"/>
    </row>
    <row r="28" spans="1:8" s="22" customFormat="1" ht="26.25" hidden="1" customHeight="1" x14ac:dyDescent="0.2">
      <c r="A28" s="48"/>
      <c r="B28" s="182"/>
      <c r="C28" s="189"/>
      <c r="D28" s="257"/>
      <c r="E28" s="191" t="s">
        <v>67</v>
      </c>
      <c r="F28" s="189"/>
      <c r="G28" s="102" t="s">
        <v>69</v>
      </c>
      <c r="H28" s="112">
        <v>557968500</v>
      </c>
    </row>
    <row r="29" spans="1:8" s="22" customFormat="1" ht="42" hidden="1" customHeight="1" x14ac:dyDescent="0.2">
      <c r="A29" s="59"/>
      <c r="B29" s="60"/>
      <c r="C29" s="61"/>
      <c r="D29" s="62"/>
      <c r="E29" s="58" t="s">
        <v>68</v>
      </c>
      <c r="F29" s="61"/>
      <c r="G29" s="103" t="s">
        <v>70</v>
      </c>
      <c r="H29" s="113">
        <v>449682500</v>
      </c>
    </row>
    <row r="30" spans="1:8" s="22" customFormat="1" ht="51" customHeight="1" x14ac:dyDescent="0.2">
      <c r="A30" s="48">
        <v>1</v>
      </c>
      <c r="B30" s="259" t="s">
        <v>72</v>
      </c>
      <c r="C30" s="189">
        <v>1</v>
      </c>
      <c r="D30" s="43" t="s">
        <v>73</v>
      </c>
      <c r="E30" s="114"/>
      <c r="F30" s="110"/>
      <c r="G30" s="117" t="s">
        <v>74</v>
      </c>
      <c r="H30" s="111"/>
    </row>
    <row r="31" spans="1:8" s="22" customFormat="1" ht="51" customHeight="1" x14ac:dyDescent="0.2">
      <c r="A31" s="48"/>
      <c r="B31" s="260"/>
      <c r="C31" s="189"/>
      <c r="D31" s="43"/>
      <c r="E31" s="114" t="s">
        <v>76</v>
      </c>
      <c r="F31" s="97"/>
      <c r="G31" s="118" t="s">
        <v>195</v>
      </c>
      <c r="H31" s="99">
        <v>65268000</v>
      </c>
    </row>
    <row r="32" spans="1:8" s="22" customFormat="1" ht="51" customHeight="1" x14ac:dyDescent="0.2">
      <c r="A32" s="48"/>
      <c r="B32" s="260"/>
      <c r="C32" s="189">
        <v>2</v>
      </c>
      <c r="D32" s="43" t="s">
        <v>86</v>
      </c>
      <c r="E32" s="114"/>
      <c r="F32" s="97"/>
      <c r="G32" s="117" t="s">
        <v>220</v>
      </c>
      <c r="H32" s="99"/>
    </row>
    <row r="33" spans="1:8" s="22" customFormat="1" ht="36.75" customHeight="1" thickBot="1" x14ac:dyDescent="0.25">
      <c r="A33" s="66"/>
      <c r="B33" s="285"/>
      <c r="C33" s="190"/>
      <c r="D33" s="69"/>
      <c r="E33" s="124" t="s">
        <v>76</v>
      </c>
      <c r="F33" s="125"/>
      <c r="G33" s="126" t="s">
        <v>223</v>
      </c>
      <c r="H33" s="127">
        <v>166032225</v>
      </c>
    </row>
    <row r="34" spans="1:8" s="22" customFormat="1" ht="0.75" customHeight="1" thickBot="1" x14ac:dyDescent="0.25">
      <c r="A34" s="66"/>
      <c r="B34" s="67"/>
      <c r="C34" s="68"/>
      <c r="D34" s="69"/>
      <c r="E34" s="192"/>
      <c r="F34" s="71"/>
      <c r="G34" s="69"/>
      <c r="H34" s="73"/>
    </row>
    <row r="35" spans="1:8" s="22" customFormat="1" ht="51" hidden="1" customHeight="1" x14ac:dyDescent="0.2">
      <c r="A35" s="48"/>
      <c r="B35" s="49"/>
      <c r="C35" s="42">
        <v>3</v>
      </c>
      <c r="D35" s="43" t="s">
        <v>86</v>
      </c>
      <c r="E35" s="58" t="s">
        <v>87</v>
      </c>
      <c r="F35" s="63"/>
      <c r="G35" s="132" t="s">
        <v>90</v>
      </c>
      <c r="H35" s="65"/>
    </row>
    <row r="36" spans="1:8" s="22" customFormat="1" ht="27.75" hidden="1" customHeight="1" x14ac:dyDescent="0.2">
      <c r="A36" s="48"/>
      <c r="B36" s="49"/>
      <c r="C36" s="42"/>
      <c r="D36" s="43"/>
      <c r="E36" s="114" t="s">
        <v>88</v>
      </c>
      <c r="F36" s="97"/>
      <c r="G36" s="118" t="s">
        <v>91</v>
      </c>
      <c r="H36" s="99">
        <v>571758900</v>
      </c>
    </row>
    <row r="37" spans="1:8" s="22" customFormat="1" ht="38.25" hidden="1" customHeight="1" x14ac:dyDescent="0.2">
      <c r="A37" s="48"/>
      <c r="B37" s="49"/>
      <c r="C37" s="42"/>
      <c r="D37" s="43"/>
      <c r="E37" s="114" t="s">
        <v>89</v>
      </c>
      <c r="F37" s="97"/>
      <c r="G37" s="118" t="s">
        <v>92</v>
      </c>
      <c r="H37" s="99">
        <v>93061600</v>
      </c>
    </row>
    <row r="38" spans="1:8" s="22" customFormat="1" ht="35.25" hidden="1" customHeight="1" x14ac:dyDescent="0.2">
      <c r="A38" s="48"/>
      <c r="B38" s="49"/>
      <c r="C38" s="42"/>
      <c r="D38" s="43"/>
      <c r="E38" s="52" t="s">
        <v>76</v>
      </c>
      <c r="F38" s="97"/>
      <c r="G38" s="108" t="s">
        <v>93</v>
      </c>
      <c r="H38" s="99"/>
    </row>
    <row r="39" spans="1:8" s="22" customFormat="1" ht="42.75" hidden="1" customHeight="1" thickBot="1" x14ac:dyDescent="0.25">
      <c r="A39" s="66"/>
      <c r="B39" s="67"/>
      <c r="C39" s="68"/>
      <c r="D39" s="69"/>
      <c r="E39" s="70"/>
      <c r="F39" s="71"/>
      <c r="G39" s="72" t="s">
        <v>94</v>
      </c>
      <c r="H39" s="73">
        <v>96942380</v>
      </c>
    </row>
    <row r="40" spans="1:8" x14ac:dyDescent="0.2">
      <c r="A40" s="266"/>
      <c r="B40" s="266"/>
      <c r="C40" s="266"/>
      <c r="D40" s="266"/>
      <c r="E40" s="266"/>
      <c r="F40" s="266"/>
      <c r="G40" s="266"/>
      <c r="H40" s="74"/>
    </row>
    <row r="41" spans="1:8" ht="16.5" customHeight="1" x14ac:dyDescent="0.2">
      <c r="A41" s="267"/>
      <c r="B41" s="267"/>
      <c r="C41" s="91"/>
      <c r="D41" s="76"/>
      <c r="E41" s="91"/>
      <c r="F41" s="77"/>
      <c r="G41" s="77"/>
      <c r="H41" s="74"/>
    </row>
    <row r="42" spans="1:8" ht="17.45" customHeight="1" x14ac:dyDescent="0.2">
      <c r="A42" s="268"/>
      <c r="B42" s="268"/>
      <c r="C42" s="88"/>
      <c r="D42" s="89"/>
      <c r="E42" s="91"/>
      <c r="F42" s="77"/>
      <c r="G42" s="77"/>
      <c r="H42" s="74"/>
    </row>
    <row r="43" spans="1:8" x14ac:dyDescent="0.2">
      <c r="A43" s="77"/>
      <c r="B43" s="79"/>
      <c r="C43" s="80"/>
      <c r="D43" s="77"/>
      <c r="E43" s="91"/>
      <c r="F43" s="269" t="str">
        <f>'adk1'!F43:H43</f>
        <v>Pasir Pengaraian,     Maret 2019</v>
      </c>
      <c r="G43" s="269"/>
      <c r="H43" s="269"/>
    </row>
    <row r="44" spans="1:8" ht="49.5" customHeight="1" x14ac:dyDescent="0.2">
      <c r="A44" s="77"/>
      <c r="B44" s="92" t="str">
        <f>'tri alfna1'!F43</f>
        <v>Kepala Bidang Perlindungan Perempuan dan Anak</v>
      </c>
      <c r="C44" s="81"/>
      <c r="D44" s="77"/>
      <c r="E44" s="91"/>
      <c r="F44" s="269" t="str">
        <f>ade!C16</f>
        <v>Kasi Perlindungan Anak</v>
      </c>
      <c r="G44" s="269"/>
      <c r="H44" s="269"/>
    </row>
    <row r="45" spans="1:8" ht="15" customHeight="1" x14ac:dyDescent="0.2">
      <c r="A45" s="77"/>
      <c r="B45" s="94" t="str">
        <f>F45</f>
        <v>Kabupaten Rokan Hulu</v>
      </c>
      <c r="C45" s="81"/>
      <c r="D45" s="77"/>
      <c r="E45" s="91"/>
      <c r="F45" s="270" t="s">
        <v>6</v>
      </c>
      <c r="G45" s="270"/>
      <c r="H45" s="270"/>
    </row>
    <row r="46" spans="1:8" hidden="1" x14ac:dyDescent="0.2">
      <c r="A46" s="77"/>
      <c r="B46" s="92"/>
      <c r="C46" s="81"/>
      <c r="D46" s="77"/>
      <c r="E46" s="91"/>
      <c r="F46" s="77"/>
      <c r="G46" s="77"/>
      <c r="H46" s="74"/>
    </row>
    <row r="47" spans="1:8" x14ac:dyDescent="0.2">
      <c r="A47" s="77"/>
      <c r="B47" s="92"/>
      <c r="C47" s="81"/>
      <c r="D47" s="77"/>
      <c r="E47" s="91"/>
      <c r="F47" s="77"/>
      <c r="G47" s="77"/>
      <c r="H47" s="74"/>
    </row>
    <row r="48" spans="1:8" hidden="1" x14ac:dyDescent="0.2">
      <c r="A48" s="77"/>
      <c r="B48" s="92"/>
      <c r="C48" s="81"/>
      <c r="D48" s="77"/>
      <c r="E48" s="91"/>
      <c r="F48" s="77"/>
      <c r="G48" s="77"/>
      <c r="H48" s="74"/>
    </row>
    <row r="49" spans="1:8" ht="31.5" x14ac:dyDescent="0.25">
      <c r="A49" s="77"/>
      <c r="B49" s="206" t="str">
        <f>'tri alfna1'!F48</f>
        <v>TRI ALFINA LESTARI, S.Pd</v>
      </c>
      <c r="C49" s="81"/>
      <c r="D49" s="77"/>
      <c r="E49" s="91"/>
      <c r="F49" s="288" t="str">
        <f>ade!D36</f>
        <v>ADE SURYA HSB, S. Kep</v>
      </c>
      <c r="G49" s="288"/>
      <c r="H49" s="288"/>
    </row>
    <row r="50" spans="1:8" x14ac:dyDescent="0.2">
      <c r="A50" s="77"/>
      <c r="B50" s="77" t="str">
        <f>'tri alfna1'!F49</f>
        <v>NIP. 19750423 200212 2 003</v>
      </c>
      <c r="C50" s="81"/>
      <c r="D50" s="77"/>
      <c r="E50" s="91"/>
      <c r="F50" s="262" t="str">
        <f>ade!D37</f>
        <v>NIP. 19811121 200502 2 002</v>
      </c>
      <c r="G50" s="262"/>
      <c r="H50" s="262"/>
    </row>
  </sheetData>
  <mergeCells count="19">
    <mergeCell ref="A40:G40"/>
    <mergeCell ref="A1:H1"/>
    <mergeCell ref="A2:H2"/>
    <mergeCell ref="A7:H7"/>
    <mergeCell ref="C8:D8"/>
    <mergeCell ref="F8:G8"/>
    <mergeCell ref="B12:B13"/>
    <mergeCell ref="D19:D20"/>
    <mergeCell ref="D23:D24"/>
    <mergeCell ref="D25:D26"/>
    <mergeCell ref="D27:D28"/>
    <mergeCell ref="B30:B33"/>
    <mergeCell ref="F50:H50"/>
    <mergeCell ref="A41:B41"/>
    <mergeCell ref="A42:B42"/>
    <mergeCell ref="F43:H43"/>
    <mergeCell ref="F44:H44"/>
    <mergeCell ref="F45:H45"/>
    <mergeCell ref="F49:H49"/>
  </mergeCells>
  <pageMargins left="0.56000000000000005" right="0.13" top="0.75" bottom="0.75" header="0.3" footer="0.3"/>
  <pageSetup paperSize="258" scale="70" orientation="portrait" horizontalDpi="0"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topLeftCell="A7" workbookViewId="0">
      <selection activeCell="I48" sqref="I48"/>
    </sheetView>
  </sheetViews>
  <sheetFormatPr defaultColWidth="8.85546875" defaultRowHeight="15.75" x14ac:dyDescent="0.2"/>
  <cols>
    <col min="1" max="1" width="4.7109375" style="29" customWidth="1"/>
    <col min="2" max="2" width="32.5703125" style="29" customWidth="1"/>
    <col min="3" max="3" width="4.7109375" style="82" customWidth="1"/>
    <col min="4" max="4" width="30.7109375" style="29" customWidth="1"/>
    <col min="5" max="5" width="15.7109375" style="82" customWidth="1"/>
    <col min="6" max="6" width="4.7109375" style="29" customWidth="1"/>
    <col min="7" max="7" width="30.7109375" style="29" customWidth="1"/>
    <col min="8" max="8" width="21.140625" style="83" customWidth="1"/>
    <col min="9" max="16384" width="8.85546875" style="29"/>
  </cols>
  <sheetData>
    <row r="1" spans="1:8" s="14" customFormat="1" ht="18" x14ac:dyDescent="0.2">
      <c r="A1" s="261" t="s">
        <v>203</v>
      </c>
      <c r="B1" s="261"/>
      <c r="C1" s="261"/>
      <c r="D1" s="261"/>
      <c r="E1" s="261"/>
      <c r="F1" s="261"/>
      <c r="G1" s="261"/>
      <c r="H1" s="261"/>
    </row>
    <row r="2" spans="1:8" s="14" customFormat="1" ht="18" x14ac:dyDescent="0.2">
      <c r="A2" s="261" t="s">
        <v>12</v>
      </c>
      <c r="B2" s="261"/>
      <c r="C2" s="261"/>
      <c r="D2" s="261"/>
      <c r="E2" s="261"/>
      <c r="F2" s="261"/>
      <c r="G2" s="261"/>
      <c r="H2" s="261"/>
    </row>
    <row r="3" spans="1:8" s="22" customFormat="1" x14ac:dyDescent="0.2">
      <c r="A3" s="15"/>
      <c r="B3" s="16"/>
      <c r="C3" s="17"/>
      <c r="D3" s="18"/>
      <c r="E3" s="19"/>
      <c r="F3" s="19"/>
      <c r="G3" s="20"/>
      <c r="H3" s="21"/>
    </row>
    <row r="4" spans="1:8" s="22" customFormat="1" x14ac:dyDescent="0.2">
      <c r="A4" s="15"/>
      <c r="B4" s="16"/>
      <c r="C4" s="17"/>
      <c r="D4" s="18"/>
      <c r="E4" s="19"/>
      <c r="F4" s="19"/>
      <c r="G4" s="20"/>
      <c r="H4" s="21"/>
    </row>
    <row r="5" spans="1:8" s="22" customFormat="1" ht="17.100000000000001" customHeight="1" x14ac:dyDescent="0.2">
      <c r="A5" s="23" t="s">
        <v>13</v>
      </c>
      <c r="B5" s="24"/>
      <c r="C5" s="19"/>
      <c r="D5" s="25" t="s">
        <v>121</v>
      </c>
      <c r="E5" s="19"/>
      <c r="F5" s="19"/>
      <c r="G5" s="20"/>
      <c r="H5" s="21"/>
    </row>
    <row r="6" spans="1:8" s="28" customFormat="1" ht="17.100000000000001" customHeight="1" x14ac:dyDescent="0.2">
      <c r="A6" s="23" t="s">
        <v>14</v>
      </c>
      <c r="B6" s="26"/>
      <c r="C6" s="19"/>
      <c r="D6" s="25" t="s">
        <v>237</v>
      </c>
      <c r="E6" s="19"/>
      <c r="F6" s="19"/>
      <c r="G6" s="26"/>
      <c r="H6" s="27"/>
    </row>
    <row r="7" spans="1:8" ht="16.5" thickBot="1" x14ac:dyDescent="0.25">
      <c r="A7" s="262"/>
      <c r="B7" s="262"/>
      <c r="C7" s="262"/>
      <c r="D7" s="262"/>
      <c r="E7" s="262"/>
      <c r="F7" s="262"/>
      <c r="G7" s="262"/>
      <c r="H7" s="262"/>
    </row>
    <row r="8" spans="1:8" s="33" customFormat="1" ht="31.5" x14ac:dyDescent="0.2">
      <c r="A8" s="30" t="s">
        <v>15</v>
      </c>
      <c r="B8" s="31" t="s">
        <v>16</v>
      </c>
      <c r="C8" s="263" t="s">
        <v>17</v>
      </c>
      <c r="D8" s="264"/>
      <c r="E8" s="31" t="s">
        <v>18</v>
      </c>
      <c r="F8" s="263" t="s">
        <v>19</v>
      </c>
      <c r="G8" s="264"/>
      <c r="H8" s="32" t="s">
        <v>20</v>
      </c>
    </row>
    <row r="9" spans="1:8" s="33" customFormat="1" ht="17.100000000000001" customHeight="1" x14ac:dyDescent="0.2">
      <c r="A9" s="34">
        <v>1</v>
      </c>
      <c r="B9" s="35">
        <v>2</v>
      </c>
      <c r="C9" s="36"/>
      <c r="D9" s="37">
        <v>3</v>
      </c>
      <c r="E9" s="35">
        <v>4</v>
      </c>
      <c r="F9" s="38"/>
      <c r="G9" s="39">
        <v>5</v>
      </c>
      <c r="H9" s="40">
        <v>6</v>
      </c>
    </row>
    <row r="10" spans="1:8" s="22" customFormat="1" ht="99.75" hidden="1" customHeight="1" x14ac:dyDescent="0.2">
      <c r="A10" s="41">
        <v>1</v>
      </c>
      <c r="B10" s="170" t="s">
        <v>44</v>
      </c>
      <c r="C10" s="176">
        <v>1</v>
      </c>
      <c r="D10" s="43" t="s">
        <v>40</v>
      </c>
      <c r="E10" s="44" t="s">
        <v>33</v>
      </c>
      <c r="F10" s="45"/>
      <c r="G10" s="100" t="s">
        <v>32</v>
      </c>
      <c r="H10" s="47"/>
    </row>
    <row r="11" spans="1:8" s="22" customFormat="1" ht="53.25" hidden="1" customHeight="1" x14ac:dyDescent="0.2">
      <c r="A11" s="59"/>
      <c r="B11" s="60"/>
      <c r="C11" s="61"/>
      <c r="D11" s="62"/>
      <c r="E11" s="55" t="s">
        <v>33</v>
      </c>
      <c r="F11" s="63"/>
      <c r="G11" s="64" t="s">
        <v>41</v>
      </c>
      <c r="H11" s="65">
        <v>312955000</v>
      </c>
    </row>
    <row r="12" spans="1:8" s="22" customFormat="1" ht="54" hidden="1" customHeight="1" x14ac:dyDescent="0.2">
      <c r="A12" s="41">
        <v>2</v>
      </c>
      <c r="B12" s="259" t="s">
        <v>46</v>
      </c>
      <c r="C12" s="177">
        <v>1</v>
      </c>
      <c r="D12" s="56" t="s">
        <v>45</v>
      </c>
      <c r="E12" s="104" t="s">
        <v>42</v>
      </c>
      <c r="F12" s="105"/>
      <c r="G12" s="101" t="s">
        <v>22</v>
      </c>
      <c r="H12" s="106"/>
    </row>
    <row r="13" spans="1:8" s="22" customFormat="1" ht="66" hidden="1" customHeight="1" x14ac:dyDescent="0.2">
      <c r="A13" s="48"/>
      <c r="B13" s="260"/>
      <c r="C13" s="176"/>
      <c r="D13" s="43"/>
      <c r="E13" s="50" t="s">
        <v>43</v>
      </c>
      <c r="F13" s="176"/>
      <c r="G13" s="46" t="s">
        <v>34</v>
      </c>
      <c r="H13" s="51">
        <v>37614100</v>
      </c>
    </row>
    <row r="14" spans="1:8" s="22" customFormat="1" ht="66" hidden="1" customHeight="1" x14ac:dyDescent="0.2">
      <c r="A14" s="48"/>
      <c r="B14" s="49"/>
      <c r="C14" s="176"/>
      <c r="D14" s="43"/>
      <c r="E14" s="50" t="s">
        <v>21</v>
      </c>
      <c r="F14" s="45"/>
      <c r="G14" s="46" t="s">
        <v>23</v>
      </c>
      <c r="H14" s="51">
        <v>53500000</v>
      </c>
    </row>
    <row r="15" spans="1:8" s="22" customFormat="1" ht="66" hidden="1" customHeight="1" x14ac:dyDescent="0.2">
      <c r="A15" s="48"/>
      <c r="B15" s="49"/>
      <c r="C15" s="176"/>
      <c r="D15" s="43"/>
      <c r="E15" s="96" t="s">
        <v>47</v>
      </c>
      <c r="F15" s="97"/>
      <c r="G15" s="98" t="s">
        <v>48</v>
      </c>
      <c r="H15" s="99">
        <v>237748200</v>
      </c>
    </row>
    <row r="16" spans="1:8" s="22" customFormat="1" ht="39" hidden="1" customHeight="1" x14ac:dyDescent="0.2">
      <c r="A16" s="48"/>
      <c r="B16" s="49"/>
      <c r="C16" s="176"/>
      <c r="D16" s="43"/>
      <c r="E16" s="96" t="s">
        <v>49</v>
      </c>
      <c r="F16" s="97"/>
      <c r="G16" s="98" t="s">
        <v>50</v>
      </c>
      <c r="H16" s="99">
        <v>137236600</v>
      </c>
    </row>
    <row r="17" spans="1:8" s="22" customFormat="1" ht="66" hidden="1" customHeight="1" x14ac:dyDescent="0.2">
      <c r="A17" s="48"/>
      <c r="B17" s="49"/>
      <c r="C17" s="176"/>
      <c r="D17" s="43"/>
      <c r="E17" s="96" t="s">
        <v>51</v>
      </c>
      <c r="F17" s="97"/>
      <c r="G17" s="98" t="s">
        <v>52</v>
      </c>
      <c r="H17" s="99">
        <v>217680000</v>
      </c>
    </row>
    <row r="18" spans="1:8" s="22" customFormat="1" ht="44.25" hidden="1" customHeight="1" x14ac:dyDescent="0.2">
      <c r="A18" s="48"/>
      <c r="B18" s="49"/>
      <c r="C18" s="61"/>
      <c r="D18" s="62"/>
      <c r="E18" s="96" t="s">
        <v>53</v>
      </c>
      <c r="F18" s="97"/>
      <c r="G18" s="98" t="s">
        <v>54</v>
      </c>
      <c r="H18" s="99">
        <v>25675000</v>
      </c>
    </row>
    <row r="19" spans="1:8" s="22" customFormat="1" ht="23.25" hidden="1" customHeight="1" x14ac:dyDescent="0.2">
      <c r="A19" s="48"/>
      <c r="B19" s="49"/>
      <c r="C19" s="176">
        <v>2</v>
      </c>
      <c r="D19" s="257" t="s">
        <v>55</v>
      </c>
      <c r="E19" s="96" t="s">
        <v>56</v>
      </c>
      <c r="F19" s="97"/>
      <c r="G19" s="108" t="s">
        <v>57</v>
      </c>
      <c r="H19" s="99"/>
    </row>
    <row r="20" spans="1:8" s="22" customFormat="1" ht="66" hidden="1" customHeight="1" x14ac:dyDescent="0.2">
      <c r="A20" s="48"/>
      <c r="B20" s="49"/>
      <c r="C20" s="176"/>
      <c r="D20" s="258"/>
      <c r="E20" s="96" t="s">
        <v>56</v>
      </c>
      <c r="F20" s="97"/>
      <c r="G20" s="98" t="s">
        <v>58</v>
      </c>
      <c r="H20" s="99">
        <v>69600000</v>
      </c>
    </row>
    <row r="21" spans="1:8" s="22" customFormat="1" ht="41.25" hidden="1" customHeight="1" x14ac:dyDescent="0.2">
      <c r="A21" s="48"/>
      <c r="B21" s="49"/>
      <c r="C21" s="177">
        <v>3</v>
      </c>
      <c r="D21" s="169" t="s">
        <v>59</v>
      </c>
      <c r="E21" s="109" t="s">
        <v>60</v>
      </c>
      <c r="F21" s="110"/>
      <c r="G21" s="108" t="s">
        <v>24</v>
      </c>
      <c r="H21" s="111"/>
    </row>
    <row r="22" spans="1:8" s="22" customFormat="1" ht="66.75" hidden="1" customHeight="1" x14ac:dyDescent="0.2">
      <c r="A22" s="48"/>
      <c r="B22" s="49"/>
      <c r="C22" s="176"/>
      <c r="D22" s="57"/>
      <c r="E22" s="58" t="s">
        <v>60</v>
      </c>
      <c r="F22" s="45"/>
      <c r="G22" s="46" t="s">
        <v>25</v>
      </c>
      <c r="H22" s="51">
        <v>1047461500</v>
      </c>
    </row>
    <row r="23" spans="1:8" s="22" customFormat="1" ht="38.25" hidden="1" customHeight="1" x14ac:dyDescent="0.2">
      <c r="A23" s="48"/>
      <c r="B23" s="49"/>
      <c r="C23" s="177">
        <v>4</v>
      </c>
      <c r="D23" s="265" t="s">
        <v>63</v>
      </c>
      <c r="E23" s="50" t="str">
        <f>E24</f>
        <v>35Orang</v>
      </c>
      <c r="F23" s="177"/>
      <c r="G23" s="101" t="s">
        <v>26</v>
      </c>
      <c r="H23" s="54"/>
    </row>
    <row r="24" spans="1:8" s="22" customFormat="1" ht="69.75" hidden="1" customHeight="1" x14ac:dyDescent="0.2">
      <c r="A24" s="48"/>
      <c r="B24" s="49"/>
      <c r="C24" s="61"/>
      <c r="D24" s="258"/>
      <c r="E24" s="58" t="s">
        <v>62</v>
      </c>
      <c r="F24" s="63"/>
      <c r="G24" s="64" t="s">
        <v>61</v>
      </c>
      <c r="H24" s="65">
        <v>28418000</v>
      </c>
    </row>
    <row r="25" spans="1:8" s="22" customFormat="1" ht="52.5" hidden="1" customHeight="1" x14ac:dyDescent="0.2">
      <c r="A25" s="48"/>
      <c r="B25" s="49"/>
      <c r="C25" s="176">
        <v>5</v>
      </c>
      <c r="D25" s="265" t="s">
        <v>27</v>
      </c>
      <c r="E25" s="96" t="s">
        <v>64</v>
      </c>
      <c r="F25" s="110"/>
      <c r="G25" s="108" t="s">
        <v>28</v>
      </c>
      <c r="H25" s="111"/>
    </row>
    <row r="26" spans="1:8" s="22" customFormat="1" ht="120.75" hidden="1" customHeight="1" x14ac:dyDescent="0.2">
      <c r="A26" s="48"/>
      <c r="B26" s="49"/>
      <c r="C26" s="176"/>
      <c r="D26" s="257"/>
      <c r="E26" s="180" t="s">
        <v>35</v>
      </c>
      <c r="F26" s="45"/>
      <c r="G26" s="46" t="s">
        <v>29</v>
      </c>
      <c r="H26" s="51">
        <v>140877500</v>
      </c>
    </row>
    <row r="27" spans="1:8" s="22" customFormat="1" ht="39" hidden="1" customHeight="1" x14ac:dyDescent="0.2">
      <c r="A27" s="48"/>
      <c r="B27" s="171"/>
      <c r="C27" s="176">
        <v>6</v>
      </c>
      <c r="D27" s="257" t="s">
        <v>71</v>
      </c>
      <c r="E27" s="180" t="s">
        <v>65</v>
      </c>
      <c r="F27" s="45"/>
      <c r="G27" s="100" t="s">
        <v>66</v>
      </c>
      <c r="H27" s="51"/>
    </row>
    <row r="28" spans="1:8" s="22" customFormat="1" ht="26.25" hidden="1" customHeight="1" x14ac:dyDescent="0.2">
      <c r="A28" s="48"/>
      <c r="B28" s="171"/>
      <c r="C28" s="176"/>
      <c r="D28" s="257"/>
      <c r="E28" s="180" t="s">
        <v>67</v>
      </c>
      <c r="F28" s="176"/>
      <c r="G28" s="102" t="s">
        <v>69</v>
      </c>
      <c r="H28" s="112">
        <v>557968500</v>
      </c>
    </row>
    <row r="29" spans="1:8" s="22" customFormat="1" ht="42" hidden="1" customHeight="1" x14ac:dyDescent="0.2">
      <c r="A29" s="59"/>
      <c r="B29" s="60"/>
      <c r="C29" s="61"/>
      <c r="D29" s="62"/>
      <c r="E29" s="58" t="s">
        <v>68</v>
      </c>
      <c r="F29" s="61"/>
      <c r="G29" s="103" t="s">
        <v>70</v>
      </c>
      <c r="H29" s="113">
        <v>449682500</v>
      </c>
    </row>
    <row r="30" spans="1:8" s="22" customFormat="1" ht="51" hidden="1" customHeight="1" x14ac:dyDescent="0.2">
      <c r="A30" s="48">
        <v>1</v>
      </c>
      <c r="B30" s="259" t="s">
        <v>72</v>
      </c>
      <c r="C30" s="176">
        <v>1</v>
      </c>
      <c r="D30" s="43" t="s">
        <v>73</v>
      </c>
      <c r="E30" s="114" t="s">
        <v>77</v>
      </c>
      <c r="F30" s="110"/>
      <c r="G30" s="117" t="s">
        <v>74</v>
      </c>
      <c r="H30" s="111"/>
    </row>
    <row r="31" spans="1:8" s="22" customFormat="1" ht="36.75" hidden="1" customHeight="1" x14ac:dyDescent="0.2">
      <c r="A31" s="48"/>
      <c r="B31" s="260"/>
      <c r="C31" s="61"/>
      <c r="D31" s="62"/>
      <c r="E31" s="114" t="s">
        <v>76</v>
      </c>
      <c r="F31" s="97"/>
      <c r="G31" s="118" t="s">
        <v>75</v>
      </c>
      <c r="H31" s="99">
        <v>135991000</v>
      </c>
    </row>
    <row r="32" spans="1:8" s="22" customFormat="1" ht="51" hidden="1" customHeight="1" x14ac:dyDescent="0.2">
      <c r="A32" s="48"/>
      <c r="B32" s="49"/>
      <c r="C32" s="176">
        <v>2</v>
      </c>
      <c r="D32" s="43" t="s">
        <v>78</v>
      </c>
      <c r="E32" s="114" t="s">
        <v>79</v>
      </c>
      <c r="F32" s="97"/>
      <c r="G32" s="117" t="s">
        <v>80</v>
      </c>
      <c r="H32" s="99"/>
    </row>
    <row r="33" spans="1:8" s="22" customFormat="1" ht="34.5" hidden="1" customHeight="1" x14ac:dyDescent="0.2">
      <c r="A33" s="48"/>
      <c r="B33" s="49"/>
      <c r="C33" s="176"/>
      <c r="D33" s="43"/>
      <c r="E33" s="114" t="s">
        <v>79</v>
      </c>
      <c r="F33" s="97"/>
      <c r="G33" s="118" t="s">
        <v>81</v>
      </c>
      <c r="H33" s="99">
        <v>39712800</v>
      </c>
    </row>
    <row r="34" spans="1:8" s="22" customFormat="1" ht="65.25" hidden="1" customHeight="1" x14ac:dyDescent="0.2">
      <c r="A34" s="48"/>
      <c r="B34" s="49"/>
      <c r="C34" s="176"/>
      <c r="D34" s="43"/>
      <c r="E34" s="114" t="s">
        <v>84</v>
      </c>
      <c r="F34" s="97"/>
      <c r="G34" s="118" t="s">
        <v>82</v>
      </c>
      <c r="H34" s="99">
        <v>113107800</v>
      </c>
    </row>
    <row r="35" spans="1:8" s="22" customFormat="1" ht="65.25" hidden="1" customHeight="1" x14ac:dyDescent="0.2">
      <c r="A35" s="48"/>
      <c r="B35" s="49"/>
      <c r="C35" s="61"/>
      <c r="D35" s="62"/>
      <c r="E35" s="114" t="s">
        <v>85</v>
      </c>
      <c r="F35" s="97"/>
      <c r="G35" s="118" t="s">
        <v>83</v>
      </c>
      <c r="H35" s="99">
        <v>226347440</v>
      </c>
    </row>
    <row r="36" spans="1:8" s="22" customFormat="1" ht="51" customHeight="1" x14ac:dyDescent="0.2">
      <c r="A36" s="48">
        <v>1</v>
      </c>
      <c r="B36" s="260" t="s">
        <v>72</v>
      </c>
      <c r="C36" s="176">
        <v>1</v>
      </c>
      <c r="D36" s="43" t="s">
        <v>86</v>
      </c>
      <c r="E36" s="114"/>
      <c r="F36" s="97"/>
      <c r="G36" s="117" t="str">
        <f>mashri1!G36</f>
        <v>Penguatan Kelembagaan Pengarusutamaan Gender dan Anak</v>
      </c>
      <c r="H36" s="99"/>
    </row>
    <row r="37" spans="1:8" s="22" customFormat="1" ht="27.75" hidden="1" customHeight="1" x14ac:dyDescent="0.2">
      <c r="A37" s="48"/>
      <c r="B37" s="260"/>
      <c r="C37" s="176"/>
      <c r="D37" s="43"/>
      <c r="E37" s="114" t="s">
        <v>88</v>
      </c>
      <c r="F37" s="97"/>
      <c r="G37" s="118" t="s">
        <v>91</v>
      </c>
      <c r="H37" s="99">
        <v>571758900</v>
      </c>
    </row>
    <row r="38" spans="1:8" s="22" customFormat="1" ht="65.25" customHeight="1" thickBot="1" x14ac:dyDescent="0.25">
      <c r="A38" s="66"/>
      <c r="B38" s="285"/>
      <c r="C38" s="178"/>
      <c r="D38" s="69"/>
      <c r="E38" s="124" t="str">
        <f>'tri alfna1'!E34</f>
        <v>25 Kasus</v>
      </c>
      <c r="F38" s="125"/>
      <c r="G38" s="126" t="str">
        <f>'tri alfna1'!G34</f>
        <v>Pengembangan Pusat Pelayanan Terpadu Pemberdayaan Perempuan (P2TP2)</v>
      </c>
      <c r="H38" s="210">
        <f>'tri alfna1'!H34</f>
        <v>135932700</v>
      </c>
    </row>
    <row r="39" spans="1:8" x14ac:dyDescent="0.2">
      <c r="A39" s="266"/>
      <c r="B39" s="266"/>
      <c r="C39" s="266"/>
      <c r="D39" s="266"/>
      <c r="E39" s="266"/>
      <c r="F39" s="266"/>
      <c r="G39" s="266"/>
      <c r="H39" s="74"/>
    </row>
    <row r="40" spans="1:8" ht="16.5" customHeight="1" x14ac:dyDescent="0.2">
      <c r="A40" s="267"/>
      <c r="B40" s="267"/>
      <c r="C40" s="91"/>
      <c r="D40" s="76"/>
      <c r="E40" s="91"/>
      <c r="F40" s="77"/>
      <c r="G40" s="77"/>
      <c r="H40" s="74"/>
    </row>
    <row r="41" spans="1:8" ht="17.45" customHeight="1" x14ac:dyDescent="0.2">
      <c r="A41" s="268"/>
      <c r="B41" s="268"/>
      <c r="C41" s="88"/>
      <c r="D41" s="89"/>
      <c r="E41" s="91"/>
      <c r="F41" s="77"/>
      <c r="G41" s="77"/>
      <c r="H41" s="74"/>
    </row>
    <row r="42" spans="1:8" x14ac:dyDescent="0.2">
      <c r="A42" s="77"/>
      <c r="B42" s="79"/>
      <c r="C42" s="80"/>
      <c r="D42" s="77"/>
      <c r="E42" s="91"/>
      <c r="F42" s="269" t="str">
        <f>'ade1'!F43</f>
        <v>Pasir Pengaraian,     Maret 2019</v>
      </c>
      <c r="G42" s="269"/>
      <c r="H42" s="269"/>
    </row>
    <row r="43" spans="1:8" ht="49.5" customHeight="1" x14ac:dyDescent="0.2">
      <c r="A43" s="77"/>
      <c r="B43" s="92" t="str">
        <f>'tri alfna1'!F43</f>
        <v>Kepala Bidang Perlindungan Perempuan dan Anak</v>
      </c>
      <c r="C43" s="81"/>
      <c r="D43" s="77"/>
      <c r="E43" s="91"/>
      <c r="F43" s="269" t="str">
        <f>RHMI!C16</f>
        <v>Kasi Perlindungan Perempuan</v>
      </c>
      <c r="G43" s="269"/>
      <c r="H43" s="269"/>
    </row>
    <row r="44" spans="1:8" ht="14.25" customHeight="1" x14ac:dyDescent="0.2">
      <c r="A44" s="77"/>
      <c r="B44" s="94" t="str">
        <f>F44</f>
        <v>Kabupaten Rokan Hulu</v>
      </c>
      <c r="C44" s="81"/>
      <c r="D44" s="77"/>
      <c r="E44" s="91"/>
      <c r="F44" s="270" t="s">
        <v>6</v>
      </c>
      <c r="G44" s="270"/>
      <c r="H44" s="270"/>
    </row>
    <row r="45" spans="1:8" ht="5.25" hidden="1" customHeight="1" x14ac:dyDescent="0.2">
      <c r="A45" s="77"/>
      <c r="B45" s="92"/>
      <c r="C45" s="81"/>
      <c r="D45" s="77"/>
      <c r="E45" s="91"/>
      <c r="F45" s="77"/>
      <c r="G45" s="77"/>
      <c r="H45" s="74"/>
    </row>
    <row r="46" spans="1:8" hidden="1" x14ac:dyDescent="0.2">
      <c r="A46" s="77"/>
      <c r="B46" s="92"/>
      <c r="C46" s="81"/>
      <c r="D46" s="77"/>
      <c r="E46" s="91"/>
      <c r="F46" s="77"/>
      <c r="G46" s="77"/>
      <c r="H46" s="74"/>
    </row>
    <row r="47" spans="1:8" hidden="1" x14ac:dyDescent="0.2">
      <c r="A47" s="77"/>
      <c r="B47" s="92"/>
      <c r="C47" s="81"/>
      <c r="D47" s="77"/>
      <c r="E47" s="91"/>
      <c r="F47" s="77"/>
      <c r="G47" s="77"/>
      <c r="H47" s="74"/>
    </row>
    <row r="48" spans="1:8" ht="31.5" x14ac:dyDescent="0.25">
      <c r="A48" s="77"/>
      <c r="B48" s="206" t="str">
        <f>'ade1'!B49</f>
        <v>TRI ALFINA LESTARI, S.Pd</v>
      </c>
      <c r="C48" s="208"/>
      <c r="D48" s="209"/>
      <c r="E48" s="206"/>
      <c r="F48" s="288" t="str">
        <f>RHMI!D36</f>
        <v>RAHMI SYARIEF, SE</v>
      </c>
      <c r="G48" s="288"/>
      <c r="H48" s="288"/>
    </row>
    <row r="49" spans="1:8" x14ac:dyDescent="0.25">
      <c r="A49" s="77"/>
      <c r="B49" s="206" t="str">
        <f>'ade1'!B50</f>
        <v>NIP. 19750423 200212 2 003</v>
      </c>
      <c r="C49" s="208"/>
      <c r="D49" s="209"/>
      <c r="E49" s="206"/>
      <c r="F49" s="288" t="str">
        <f>RHMI!D37</f>
        <v>NIP. 19820223 201001 2 014</v>
      </c>
      <c r="G49" s="288"/>
      <c r="H49" s="288"/>
    </row>
  </sheetData>
  <mergeCells count="20">
    <mergeCell ref="B12:B13"/>
    <mergeCell ref="A1:H1"/>
    <mergeCell ref="A2:H2"/>
    <mergeCell ref="A7:H7"/>
    <mergeCell ref="C8:D8"/>
    <mergeCell ref="F8:G8"/>
    <mergeCell ref="D19:D20"/>
    <mergeCell ref="D23:D24"/>
    <mergeCell ref="D25:D26"/>
    <mergeCell ref="D27:D28"/>
    <mergeCell ref="B30:B31"/>
    <mergeCell ref="F49:H49"/>
    <mergeCell ref="B36:B38"/>
    <mergeCell ref="A40:B40"/>
    <mergeCell ref="A41:B41"/>
    <mergeCell ref="F42:H42"/>
    <mergeCell ref="F43:H43"/>
    <mergeCell ref="F44:H44"/>
    <mergeCell ref="F48:H48"/>
    <mergeCell ref="A39:G39"/>
  </mergeCells>
  <pageMargins left="0.54" right="0.21" top="0.75" bottom="0.75" header="0.3" footer="0.3"/>
  <pageSetup paperSize="258" scale="70" orientation="portrait" horizontalDpi="0" verticalDpi="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topLeftCell="A4" workbookViewId="0">
      <selection activeCell="D43" sqref="A1:XFD1048576"/>
    </sheetView>
  </sheetViews>
  <sheetFormatPr defaultColWidth="8.85546875" defaultRowHeight="15.75" x14ac:dyDescent="0.2"/>
  <cols>
    <col min="1" max="1" width="4.7109375" style="29" customWidth="1"/>
    <col min="2" max="2" width="33.42578125" style="29" customWidth="1"/>
    <col min="3" max="3" width="4.7109375" style="82" customWidth="1"/>
    <col min="4" max="4" width="30.7109375" style="29" customWidth="1"/>
    <col min="5" max="5" width="15.7109375" style="82" customWidth="1"/>
    <col min="6" max="6" width="4.7109375" style="29" customWidth="1"/>
    <col min="7" max="7" width="30.7109375" style="29" customWidth="1"/>
    <col min="8" max="8" width="21.140625" style="83" customWidth="1"/>
    <col min="9" max="16384" width="8.85546875" style="29"/>
  </cols>
  <sheetData>
    <row r="1" spans="1:8" s="14" customFormat="1" ht="18" x14ac:dyDescent="0.2">
      <c r="A1" s="261" t="s">
        <v>203</v>
      </c>
      <c r="B1" s="261"/>
      <c r="C1" s="261"/>
      <c r="D1" s="261"/>
      <c r="E1" s="261"/>
      <c r="F1" s="261"/>
      <c r="G1" s="261"/>
      <c r="H1" s="261"/>
    </row>
    <row r="2" spans="1:8" s="14" customFormat="1" ht="18" x14ac:dyDescent="0.2">
      <c r="A2" s="261" t="s">
        <v>12</v>
      </c>
      <c r="B2" s="261"/>
      <c r="C2" s="261"/>
      <c r="D2" s="261"/>
      <c r="E2" s="261"/>
      <c r="F2" s="261"/>
      <c r="G2" s="261"/>
      <c r="H2" s="261"/>
    </row>
    <row r="3" spans="1:8" s="22" customFormat="1" x14ac:dyDescent="0.2">
      <c r="A3" s="15"/>
      <c r="B3" s="16"/>
      <c r="C3" s="17"/>
      <c r="D3" s="18"/>
      <c r="E3" s="19"/>
      <c r="F3" s="19"/>
      <c r="G3" s="20"/>
      <c r="H3" s="21"/>
    </row>
    <row r="4" spans="1:8" s="22" customFormat="1" x14ac:dyDescent="0.2">
      <c r="A4" s="15"/>
      <c r="B4" s="16"/>
      <c r="C4" s="17"/>
      <c r="D4" s="18"/>
      <c r="E4" s="19"/>
      <c r="F4" s="19"/>
      <c r="G4" s="20"/>
      <c r="H4" s="21"/>
    </row>
    <row r="5" spans="1:8" s="22" customFormat="1" ht="17.100000000000001" customHeight="1" x14ac:dyDescent="0.2">
      <c r="A5" s="23" t="s">
        <v>13</v>
      </c>
      <c r="B5" s="24"/>
      <c r="C5" s="19"/>
      <c r="D5" s="25" t="s">
        <v>121</v>
      </c>
      <c r="E5" s="19"/>
      <c r="F5" s="19"/>
      <c r="G5" s="20"/>
      <c r="H5" s="21"/>
    </row>
    <row r="6" spans="1:8" s="28" customFormat="1" ht="17.100000000000001" customHeight="1" x14ac:dyDescent="0.2">
      <c r="A6" s="23" t="s">
        <v>14</v>
      </c>
      <c r="B6" s="26"/>
      <c r="C6" s="19"/>
      <c r="D6" s="25" t="s">
        <v>237</v>
      </c>
      <c r="E6" s="19"/>
      <c r="F6" s="19"/>
      <c r="G6" s="26"/>
      <c r="H6" s="27"/>
    </row>
    <row r="7" spans="1:8" ht="16.5" thickBot="1" x14ac:dyDescent="0.25">
      <c r="A7" s="262"/>
      <c r="B7" s="262"/>
      <c r="C7" s="262"/>
      <c r="D7" s="262"/>
      <c r="E7" s="262"/>
      <c r="F7" s="262"/>
      <c r="G7" s="262"/>
      <c r="H7" s="262"/>
    </row>
    <row r="8" spans="1:8" s="33" customFormat="1" ht="31.5" x14ac:dyDescent="0.2">
      <c r="A8" s="30" t="s">
        <v>15</v>
      </c>
      <c r="B8" s="31" t="s">
        <v>16</v>
      </c>
      <c r="C8" s="263" t="s">
        <v>17</v>
      </c>
      <c r="D8" s="264"/>
      <c r="E8" s="31" t="s">
        <v>18</v>
      </c>
      <c r="F8" s="263" t="s">
        <v>19</v>
      </c>
      <c r="G8" s="264"/>
      <c r="H8" s="32" t="s">
        <v>20</v>
      </c>
    </row>
    <row r="9" spans="1:8" s="33" customFormat="1" ht="17.100000000000001" customHeight="1" x14ac:dyDescent="0.2">
      <c r="A9" s="34">
        <v>1</v>
      </c>
      <c r="B9" s="35">
        <v>2</v>
      </c>
      <c r="C9" s="36"/>
      <c r="D9" s="37">
        <v>3</v>
      </c>
      <c r="E9" s="35">
        <v>4</v>
      </c>
      <c r="F9" s="38"/>
      <c r="G9" s="39">
        <v>5</v>
      </c>
      <c r="H9" s="40">
        <v>6</v>
      </c>
    </row>
    <row r="10" spans="1:8" s="22" customFormat="1" ht="99.75" hidden="1" customHeight="1" x14ac:dyDescent="0.2">
      <c r="A10" s="41">
        <v>1</v>
      </c>
      <c r="B10" s="170" t="s">
        <v>44</v>
      </c>
      <c r="C10" s="176">
        <v>1</v>
      </c>
      <c r="D10" s="43" t="s">
        <v>40</v>
      </c>
      <c r="E10" s="44" t="s">
        <v>33</v>
      </c>
      <c r="F10" s="45"/>
      <c r="G10" s="100" t="s">
        <v>32</v>
      </c>
      <c r="H10" s="47"/>
    </row>
    <row r="11" spans="1:8" s="22" customFormat="1" ht="53.25" hidden="1" customHeight="1" x14ac:dyDescent="0.2">
      <c r="A11" s="59"/>
      <c r="B11" s="60"/>
      <c r="C11" s="61"/>
      <c r="D11" s="62"/>
      <c r="E11" s="55" t="s">
        <v>33</v>
      </c>
      <c r="F11" s="63"/>
      <c r="G11" s="64" t="s">
        <v>41</v>
      </c>
      <c r="H11" s="65">
        <v>312955000</v>
      </c>
    </row>
    <row r="12" spans="1:8" s="22" customFormat="1" ht="54" hidden="1" customHeight="1" x14ac:dyDescent="0.2">
      <c r="A12" s="41">
        <v>2</v>
      </c>
      <c r="B12" s="259" t="s">
        <v>46</v>
      </c>
      <c r="C12" s="177">
        <v>1</v>
      </c>
      <c r="D12" s="56" t="s">
        <v>45</v>
      </c>
      <c r="E12" s="104" t="s">
        <v>42</v>
      </c>
      <c r="F12" s="105"/>
      <c r="G12" s="101" t="s">
        <v>22</v>
      </c>
      <c r="H12" s="106"/>
    </row>
    <row r="13" spans="1:8" s="22" customFormat="1" ht="66" hidden="1" customHeight="1" x14ac:dyDescent="0.2">
      <c r="A13" s="48"/>
      <c r="B13" s="260"/>
      <c r="C13" s="176"/>
      <c r="D13" s="43"/>
      <c r="E13" s="50" t="s">
        <v>43</v>
      </c>
      <c r="F13" s="176"/>
      <c r="G13" s="46" t="s">
        <v>34</v>
      </c>
      <c r="H13" s="51">
        <v>37614100</v>
      </c>
    </row>
    <row r="14" spans="1:8" s="22" customFormat="1" ht="66" hidden="1" customHeight="1" x14ac:dyDescent="0.2">
      <c r="A14" s="48"/>
      <c r="B14" s="49"/>
      <c r="C14" s="176"/>
      <c r="D14" s="43"/>
      <c r="E14" s="50" t="s">
        <v>21</v>
      </c>
      <c r="F14" s="45"/>
      <c r="G14" s="46" t="s">
        <v>23</v>
      </c>
      <c r="H14" s="51">
        <v>53500000</v>
      </c>
    </row>
    <row r="15" spans="1:8" s="22" customFormat="1" ht="66" hidden="1" customHeight="1" x14ac:dyDescent="0.2">
      <c r="A15" s="48"/>
      <c r="B15" s="49"/>
      <c r="C15" s="176"/>
      <c r="D15" s="43"/>
      <c r="E15" s="96" t="s">
        <v>47</v>
      </c>
      <c r="F15" s="97"/>
      <c r="G15" s="98" t="s">
        <v>48</v>
      </c>
      <c r="H15" s="99">
        <v>237748200</v>
      </c>
    </row>
    <row r="16" spans="1:8" s="22" customFormat="1" ht="39" hidden="1" customHeight="1" x14ac:dyDescent="0.2">
      <c r="A16" s="48"/>
      <c r="B16" s="49"/>
      <c r="C16" s="176"/>
      <c r="D16" s="43"/>
      <c r="E16" s="96" t="s">
        <v>49</v>
      </c>
      <c r="F16" s="97"/>
      <c r="G16" s="98" t="s">
        <v>50</v>
      </c>
      <c r="H16" s="99">
        <v>137236600</v>
      </c>
    </row>
    <row r="17" spans="1:8" s="22" customFormat="1" ht="66" hidden="1" customHeight="1" x14ac:dyDescent="0.2">
      <c r="A17" s="48"/>
      <c r="B17" s="49"/>
      <c r="C17" s="176"/>
      <c r="D17" s="43"/>
      <c r="E17" s="96" t="s">
        <v>51</v>
      </c>
      <c r="F17" s="97"/>
      <c r="G17" s="98" t="s">
        <v>52</v>
      </c>
      <c r="H17" s="99">
        <v>217680000</v>
      </c>
    </row>
    <row r="18" spans="1:8" s="22" customFormat="1" ht="44.25" hidden="1" customHeight="1" x14ac:dyDescent="0.2">
      <c r="A18" s="48"/>
      <c r="B18" s="49"/>
      <c r="C18" s="61"/>
      <c r="D18" s="62"/>
      <c r="E18" s="96" t="s">
        <v>53</v>
      </c>
      <c r="F18" s="97"/>
      <c r="G18" s="98" t="s">
        <v>54</v>
      </c>
      <c r="H18" s="99">
        <v>25675000</v>
      </c>
    </row>
    <row r="19" spans="1:8" s="22" customFormat="1" ht="23.25" hidden="1" customHeight="1" x14ac:dyDescent="0.2">
      <c r="A19" s="48"/>
      <c r="B19" s="49"/>
      <c r="C19" s="176">
        <v>2</v>
      </c>
      <c r="D19" s="257" t="s">
        <v>55</v>
      </c>
      <c r="E19" s="96" t="s">
        <v>56</v>
      </c>
      <c r="F19" s="97"/>
      <c r="G19" s="108" t="s">
        <v>57</v>
      </c>
      <c r="H19" s="99"/>
    </row>
    <row r="20" spans="1:8" s="22" customFormat="1" ht="66" hidden="1" customHeight="1" x14ac:dyDescent="0.2">
      <c r="A20" s="48"/>
      <c r="B20" s="49"/>
      <c r="C20" s="176"/>
      <c r="D20" s="258"/>
      <c r="E20" s="96" t="s">
        <v>56</v>
      </c>
      <c r="F20" s="97"/>
      <c r="G20" s="98" t="s">
        <v>58</v>
      </c>
      <c r="H20" s="99">
        <v>69600000</v>
      </c>
    </row>
    <row r="21" spans="1:8" s="22" customFormat="1" ht="41.25" hidden="1" customHeight="1" x14ac:dyDescent="0.2">
      <c r="A21" s="48"/>
      <c r="B21" s="49"/>
      <c r="C21" s="177">
        <v>3</v>
      </c>
      <c r="D21" s="169" t="s">
        <v>59</v>
      </c>
      <c r="E21" s="109" t="s">
        <v>60</v>
      </c>
      <c r="F21" s="110"/>
      <c r="G21" s="108" t="s">
        <v>24</v>
      </c>
      <c r="H21" s="111"/>
    </row>
    <row r="22" spans="1:8" s="22" customFormat="1" ht="66.75" hidden="1" customHeight="1" x14ac:dyDescent="0.2">
      <c r="A22" s="48"/>
      <c r="B22" s="49"/>
      <c r="C22" s="176"/>
      <c r="D22" s="57"/>
      <c r="E22" s="58" t="s">
        <v>60</v>
      </c>
      <c r="F22" s="45"/>
      <c r="G22" s="46" t="s">
        <v>25</v>
      </c>
      <c r="H22" s="51">
        <v>1047461500</v>
      </c>
    </row>
    <row r="23" spans="1:8" s="22" customFormat="1" ht="38.25" hidden="1" customHeight="1" x14ac:dyDescent="0.2">
      <c r="A23" s="48"/>
      <c r="B23" s="49"/>
      <c r="C23" s="177">
        <v>4</v>
      </c>
      <c r="D23" s="265" t="s">
        <v>63</v>
      </c>
      <c r="E23" s="50" t="str">
        <f>E24</f>
        <v>35Orang</v>
      </c>
      <c r="F23" s="177"/>
      <c r="G23" s="101" t="s">
        <v>26</v>
      </c>
      <c r="H23" s="54"/>
    </row>
    <row r="24" spans="1:8" s="22" customFormat="1" ht="69.75" hidden="1" customHeight="1" x14ac:dyDescent="0.2">
      <c r="A24" s="48"/>
      <c r="B24" s="49"/>
      <c r="C24" s="61"/>
      <c r="D24" s="258"/>
      <c r="E24" s="58" t="s">
        <v>62</v>
      </c>
      <c r="F24" s="63"/>
      <c r="G24" s="64" t="s">
        <v>61</v>
      </c>
      <c r="H24" s="65">
        <v>28418000</v>
      </c>
    </row>
    <row r="25" spans="1:8" s="22" customFormat="1" ht="52.5" hidden="1" customHeight="1" x14ac:dyDescent="0.2">
      <c r="A25" s="48"/>
      <c r="B25" s="49"/>
      <c r="C25" s="176">
        <v>5</v>
      </c>
      <c r="D25" s="265" t="s">
        <v>27</v>
      </c>
      <c r="E25" s="96" t="s">
        <v>64</v>
      </c>
      <c r="F25" s="110"/>
      <c r="G25" s="108" t="s">
        <v>28</v>
      </c>
      <c r="H25" s="111"/>
    </row>
    <row r="26" spans="1:8" s="22" customFormat="1" ht="120.75" hidden="1" customHeight="1" x14ac:dyDescent="0.2">
      <c r="A26" s="48"/>
      <c r="B26" s="49"/>
      <c r="C26" s="176"/>
      <c r="D26" s="257"/>
      <c r="E26" s="180" t="s">
        <v>35</v>
      </c>
      <c r="F26" s="45"/>
      <c r="G26" s="46" t="s">
        <v>29</v>
      </c>
      <c r="H26" s="51">
        <v>140877500</v>
      </c>
    </row>
    <row r="27" spans="1:8" s="22" customFormat="1" ht="39" hidden="1" customHeight="1" x14ac:dyDescent="0.2">
      <c r="A27" s="48"/>
      <c r="B27" s="171"/>
      <c r="C27" s="176">
        <v>6</v>
      </c>
      <c r="D27" s="257" t="s">
        <v>71</v>
      </c>
      <c r="E27" s="180" t="s">
        <v>65</v>
      </c>
      <c r="F27" s="45"/>
      <c r="G27" s="100" t="s">
        <v>66</v>
      </c>
      <c r="H27" s="51"/>
    </row>
    <row r="28" spans="1:8" s="22" customFormat="1" ht="26.25" hidden="1" customHeight="1" x14ac:dyDescent="0.2">
      <c r="A28" s="48"/>
      <c r="B28" s="171"/>
      <c r="C28" s="176"/>
      <c r="D28" s="257"/>
      <c r="E28" s="180" t="s">
        <v>67</v>
      </c>
      <c r="F28" s="176"/>
      <c r="G28" s="102" t="s">
        <v>69</v>
      </c>
      <c r="H28" s="112">
        <v>557968500</v>
      </c>
    </row>
    <row r="29" spans="1:8" s="22" customFormat="1" ht="42" hidden="1" customHeight="1" x14ac:dyDescent="0.2">
      <c r="A29" s="59"/>
      <c r="B29" s="60"/>
      <c r="C29" s="61"/>
      <c r="D29" s="62"/>
      <c r="E29" s="58" t="s">
        <v>68</v>
      </c>
      <c r="F29" s="61"/>
      <c r="G29" s="103" t="s">
        <v>70</v>
      </c>
      <c r="H29" s="113">
        <v>449682500</v>
      </c>
    </row>
    <row r="30" spans="1:8" s="22" customFormat="1" ht="51" hidden="1" customHeight="1" x14ac:dyDescent="0.2">
      <c r="A30" s="48">
        <v>1</v>
      </c>
      <c r="B30" s="259" t="s">
        <v>72</v>
      </c>
      <c r="C30" s="176">
        <v>1</v>
      </c>
      <c r="D30" s="43" t="s">
        <v>73</v>
      </c>
      <c r="E30" s="114" t="s">
        <v>77</v>
      </c>
      <c r="F30" s="110"/>
      <c r="G30" s="117" t="s">
        <v>74</v>
      </c>
      <c r="H30" s="111"/>
    </row>
    <row r="31" spans="1:8" s="22" customFormat="1" ht="36.75" hidden="1" customHeight="1" x14ac:dyDescent="0.2">
      <c r="A31" s="48"/>
      <c r="B31" s="260"/>
      <c r="C31" s="61"/>
      <c r="D31" s="62"/>
      <c r="E31" s="114" t="s">
        <v>76</v>
      </c>
      <c r="F31" s="97"/>
      <c r="G31" s="118" t="s">
        <v>75</v>
      </c>
      <c r="H31" s="99">
        <v>135991000</v>
      </c>
    </row>
    <row r="32" spans="1:8" s="22" customFormat="1" ht="51" hidden="1" customHeight="1" x14ac:dyDescent="0.2">
      <c r="A32" s="48"/>
      <c r="B32" s="49"/>
      <c r="C32" s="176">
        <v>2</v>
      </c>
      <c r="D32" s="43" t="s">
        <v>78</v>
      </c>
      <c r="E32" s="114" t="s">
        <v>79</v>
      </c>
      <c r="F32" s="97"/>
      <c r="G32" s="117" t="s">
        <v>80</v>
      </c>
      <c r="H32" s="99"/>
    </row>
    <row r="33" spans="1:8" s="22" customFormat="1" ht="34.5" hidden="1" customHeight="1" x14ac:dyDescent="0.2">
      <c r="A33" s="48"/>
      <c r="B33" s="49"/>
      <c r="C33" s="176"/>
      <c r="D33" s="43"/>
      <c r="E33" s="114" t="s">
        <v>79</v>
      </c>
      <c r="F33" s="97"/>
      <c r="G33" s="118" t="s">
        <v>81</v>
      </c>
      <c r="H33" s="99">
        <v>39712800</v>
      </c>
    </row>
    <row r="34" spans="1:8" s="22" customFormat="1" ht="65.25" hidden="1" customHeight="1" x14ac:dyDescent="0.2">
      <c r="A34" s="48"/>
      <c r="B34" s="49"/>
      <c r="C34" s="176"/>
      <c r="D34" s="43"/>
      <c r="E34" s="114" t="s">
        <v>84</v>
      </c>
      <c r="F34" s="97"/>
      <c r="G34" s="118" t="s">
        <v>82</v>
      </c>
      <c r="H34" s="99">
        <v>113107800</v>
      </c>
    </row>
    <row r="35" spans="1:8" s="22" customFormat="1" ht="65.25" hidden="1" customHeight="1" x14ac:dyDescent="0.2">
      <c r="A35" s="48"/>
      <c r="B35" s="49"/>
      <c r="C35" s="61"/>
      <c r="D35" s="62"/>
      <c r="E35" s="114" t="s">
        <v>85</v>
      </c>
      <c r="F35" s="97"/>
      <c r="G35" s="118" t="s">
        <v>83</v>
      </c>
      <c r="H35" s="99">
        <v>226347440</v>
      </c>
    </row>
    <row r="36" spans="1:8" s="22" customFormat="1" ht="51" customHeight="1" x14ac:dyDescent="0.2">
      <c r="A36" s="48">
        <v>1</v>
      </c>
      <c r="B36" s="260" t="s">
        <v>72</v>
      </c>
      <c r="C36" s="176">
        <v>1</v>
      </c>
      <c r="D36" s="43" t="s">
        <v>86</v>
      </c>
      <c r="E36" s="114"/>
      <c r="F36" s="97"/>
      <c r="G36" s="117" t="s">
        <v>80</v>
      </c>
      <c r="H36" s="99"/>
    </row>
    <row r="37" spans="1:8" s="22" customFormat="1" ht="27.75" hidden="1" customHeight="1" x14ac:dyDescent="0.2">
      <c r="A37" s="48"/>
      <c r="B37" s="260"/>
      <c r="C37" s="176"/>
      <c r="D37" s="43"/>
      <c r="E37" s="114" t="s">
        <v>88</v>
      </c>
      <c r="F37" s="97"/>
      <c r="G37" s="118" t="s">
        <v>91</v>
      </c>
      <c r="H37" s="99">
        <v>571758900</v>
      </c>
    </row>
    <row r="38" spans="1:8" s="22" customFormat="1" ht="72" customHeight="1" thickBot="1" x14ac:dyDescent="0.25">
      <c r="A38" s="66"/>
      <c r="B38" s="285"/>
      <c r="C38" s="178"/>
      <c r="D38" s="69"/>
      <c r="E38" s="124" t="str">
        <f>'tri alfna1'!E35</f>
        <v>2 Kali</v>
      </c>
      <c r="F38" s="125"/>
      <c r="G38" s="126" t="str">
        <f>'tri alfna1'!G35</f>
        <v>Peningkatan kapasitas dan jaringan kelembagaan pemberdayaan perempuan dan anak</v>
      </c>
      <c r="H38" s="127">
        <f>'tri alfna1'!H35</f>
        <v>283066000</v>
      </c>
    </row>
    <row r="39" spans="1:8" x14ac:dyDescent="0.2">
      <c r="A39" s="266"/>
      <c r="B39" s="266"/>
      <c r="C39" s="266"/>
      <c r="D39" s="266"/>
      <c r="E39" s="266"/>
      <c r="F39" s="266"/>
      <c r="G39" s="266"/>
      <c r="H39" s="74"/>
    </row>
    <row r="40" spans="1:8" ht="16.5" customHeight="1" x14ac:dyDescent="0.2">
      <c r="A40" s="267"/>
      <c r="B40" s="267"/>
      <c r="C40" s="172"/>
      <c r="D40" s="76"/>
      <c r="E40" s="172"/>
      <c r="F40" s="77"/>
      <c r="G40" s="77"/>
      <c r="H40" s="74"/>
    </row>
    <row r="41" spans="1:8" ht="17.45" customHeight="1" x14ac:dyDescent="0.2">
      <c r="A41" s="268"/>
      <c r="B41" s="268"/>
      <c r="C41" s="88"/>
      <c r="D41" s="89"/>
      <c r="E41" s="172"/>
      <c r="F41" s="77"/>
      <c r="G41" s="77"/>
      <c r="H41" s="74"/>
    </row>
    <row r="42" spans="1:8" x14ac:dyDescent="0.2">
      <c r="A42" s="77"/>
      <c r="B42" s="79"/>
      <c r="C42" s="80"/>
      <c r="D42" s="77"/>
      <c r="E42" s="172"/>
      <c r="F42" s="269" t="str">
        <f>'ade1'!F43</f>
        <v>Pasir Pengaraian,     Maret 2019</v>
      </c>
      <c r="G42" s="269"/>
      <c r="H42" s="269"/>
    </row>
    <row r="43" spans="1:8" ht="49.5" customHeight="1" x14ac:dyDescent="0.2">
      <c r="A43" s="77"/>
      <c r="B43" s="174" t="str">
        <f>'tri alfna1'!F43</f>
        <v>Kepala Bidang Perlindungan Perempuan dan Anak</v>
      </c>
      <c r="C43" s="81"/>
      <c r="D43" s="77"/>
      <c r="E43" s="172"/>
      <c r="F43" s="269" t="str">
        <f>Mashr!C16</f>
        <v>Kasi Tumbuh Kembang Anak</v>
      </c>
      <c r="G43" s="269"/>
      <c r="H43" s="269"/>
    </row>
    <row r="44" spans="1:8" x14ac:dyDescent="0.2">
      <c r="A44" s="77"/>
      <c r="B44" s="175" t="str">
        <f>F44</f>
        <v>Kabupaten Rokan Hulu</v>
      </c>
      <c r="C44" s="81"/>
      <c r="D44" s="77"/>
      <c r="E44" s="172"/>
      <c r="F44" s="270" t="s">
        <v>6</v>
      </c>
      <c r="G44" s="270"/>
      <c r="H44" s="270"/>
    </row>
    <row r="45" spans="1:8" x14ac:dyDescent="0.2">
      <c r="A45" s="77"/>
      <c r="B45" s="174"/>
      <c r="C45" s="81"/>
      <c r="D45" s="77"/>
      <c r="E45" s="172"/>
      <c r="F45" s="77"/>
      <c r="G45" s="77"/>
      <c r="H45" s="74"/>
    </row>
    <row r="46" spans="1:8" x14ac:dyDescent="0.2">
      <c r="A46" s="77"/>
      <c r="B46" s="174" t="str">
        <f>'ade1'!B49</f>
        <v>TRI ALFINA LESTARI, S.Pd</v>
      </c>
      <c r="C46" s="81"/>
      <c r="D46" s="77"/>
      <c r="E46" s="172"/>
      <c r="F46" s="262" t="str">
        <f>Mashr!D36</f>
        <v>MASHURI LUBIS, SP</v>
      </c>
      <c r="G46" s="262"/>
      <c r="H46" s="262"/>
    </row>
    <row r="47" spans="1:8" x14ac:dyDescent="0.2">
      <c r="A47" s="77"/>
      <c r="B47" s="174" t="str">
        <f>'ade1'!B50</f>
        <v>NIP. 19750423 200212 2 003</v>
      </c>
      <c r="C47" s="81"/>
      <c r="D47" s="77"/>
      <c r="E47" s="172"/>
      <c r="F47" s="262" t="str">
        <f>Mashr!D37</f>
        <v>NIP. 19720922 200604 1 010</v>
      </c>
      <c r="G47" s="262"/>
      <c r="H47" s="262"/>
    </row>
    <row r="49" s="29" customFormat="1" x14ac:dyDescent="0.2"/>
  </sheetData>
  <mergeCells count="20">
    <mergeCell ref="F46:H46"/>
    <mergeCell ref="F47:H47"/>
    <mergeCell ref="A39:G39"/>
    <mergeCell ref="A40:B40"/>
    <mergeCell ref="A41:B41"/>
    <mergeCell ref="F42:H42"/>
    <mergeCell ref="F43:H43"/>
    <mergeCell ref="F44:H44"/>
    <mergeCell ref="B36:B38"/>
    <mergeCell ref="A1:H1"/>
    <mergeCell ref="A2:H2"/>
    <mergeCell ref="A7:H7"/>
    <mergeCell ref="C8:D8"/>
    <mergeCell ref="F8:G8"/>
    <mergeCell ref="B12:B13"/>
    <mergeCell ref="D19:D20"/>
    <mergeCell ref="D23:D24"/>
    <mergeCell ref="D25:D26"/>
    <mergeCell ref="D27:D28"/>
    <mergeCell ref="B30:B31"/>
  </mergeCells>
  <pageMargins left="0.54" right="0.21" top="0.75" bottom="0.75" header="0.3" footer="0.3"/>
  <pageSetup paperSize="258" scale="70" orientation="portrait" horizontalDpi="0" verticalDpi="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topLeftCell="A7" workbookViewId="0">
      <selection activeCell="M45" sqref="M45"/>
    </sheetView>
  </sheetViews>
  <sheetFormatPr defaultColWidth="8.85546875" defaultRowHeight="15.75" x14ac:dyDescent="0.2"/>
  <cols>
    <col min="1" max="1" width="4.7109375" style="29" customWidth="1"/>
    <col min="2" max="2" width="34.42578125" style="29" customWidth="1"/>
    <col min="3" max="3" width="4.7109375" style="82" customWidth="1"/>
    <col min="4" max="4" width="25.28515625" style="29" customWidth="1"/>
    <col min="5" max="5" width="15.7109375" style="82" customWidth="1"/>
    <col min="6" max="6" width="4.7109375" style="29" customWidth="1"/>
    <col min="7" max="7" width="30.7109375" style="29" customWidth="1"/>
    <col min="8" max="8" width="18.7109375" style="83" customWidth="1"/>
    <col min="9" max="16384" width="8.85546875" style="29"/>
  </cols>
  <sheetData>
    <row r="1" spans="1:8" s="14" customFormat="1" ht="18" x14ac:dyDescent="0.2">
      <c r="A1" s="261" t="s">
        <v>203</v>
      </c>
      <c r="B1" s="261"/>
      <c r="C1" s="261"/>
      <c r="D1" s="261"/>
      <c r="E1" s="261"/>
      <c r="F1" s="261"/>
      <c r="G1" s="261"/>
      <c r="H1" s="261"/>
    </row>
    <row r="2" spans="1:8" s="14" customFormat="1" ht="18" x14ac:dyDescent="0.2">
      <c r="A2" s="261" t="s">
        <v>12</v>
      </c>
      <c r="B2" s="261"/>
      <c r="C2" s="261"/>
      <c r="D2" s="261"/>
      <c r="E2" s="261"/>
      <c r="F2" s="261"/>
      <c r="G2" s="261"/>
      <c r="H2" s="261"/>
    </row>
    <row r="3" spans="1:8" s="22" customFormat="1" x14ac:dyDescent="0.2">
      <c r="A3" s="15"/>
      <c r="B3" s="16"/>
      <c r="C3" s="17"/>
      <c r="D3" s="18"/>
      <c r="E3" s="19"/>
      <c r="F3" s="19"/>
      <c r="G3" s="20"/>
      <c r="H3" s="21"/>
    </row>
    <row r="4" spans="1:8" s="22" customFormat="1" x14ac:dyDescent="0.2">
      <c r="A4" s="15"/>
      <c r="B4" s="16"/>
      <c r="C4" s="17"/>
      <c r="D4" s="18"/>
      <c r="E4" s="19"/>
      <c r="F4" s="19"/>
      <c r="G4" s="20"/>
      <c r="H4" s="21"/>
    </row>
    <row r="5" spans="1:8" s="22" customFormat="1" ht="17.100000000000001" customHeight="1" x14ac:dyDescent="0.2">
      <c r="A5" s="23" t="s">
        <v>13</v>
      </c>
      <c r="B5" s="24"/>
      <c r="C5" s="19"/>
      <c r="D5" s="25" t="s">
        <v>121</v>
      </c>
      <c r="E5" s="19"/>
      <c r="F5" s="19"/>
      <c r="G5" s="20"/>
      <c r="H5" s="21"/>
    </row>
    <row r="6" spans="1:8" s="28" customFormat="1" ht="17.100000000000001" customHeight="1" x14ac:dyDescent="0.2">
      <c r="A6" s="23" t="s">
        <v>14</v>
      </c>
      <c r="B6" s="26"/>
      <c r="C6" s="19"/>
      <c r="D6" s="25" t="s">
        <v>237</v>
      </c>
      <c r="E6" s="19"/>
      <c r="F6" s="19"/>
      <c r="G6" s="26"/>
      <c r="H6" s="27"/>
    </row>
    <row r="7" spans="1:8" ht="16.5" thickBot="1" x14ac:dyDescent="0.25">
      <c r="A7" s="262"/>
      <c r="B7" s="262"/>
      <c r="C7" s="262"/>
      <c r="D7" s="262"/>
      <c r="E7" s="262"/>
      <c r="F7" s="262"/>
      <c r="G7" s="262"/>
      <c r="H7" s="262"/>
    </row>
    <row r="8" spans="1:8" s="33" customFormat="1" ht="31.5" x14ac:dyDescent="0.2">
      <c r="A8" s="30" t="s">
        <v>15</v>
      </c>
      <c r="B8" s="31" t="s">
        <v>16</v>
      </c>
      <c r="C8" s="263" t="s">
        <v>17</v>
      </c>
      <c r="D8" s="264"/>
      <c r="E8" s="31" t="s">
        <v>18</v>
      </c>
      <c r="F8" s="263" t="s">
        <v>19</v>
      </c>
      <c r="G8" s="289"/>
      <c r="H8" s="32" t="s">
        <v>20</v>
      </c>
    </row>
    <row r="9" spans="1:8" s="33" customFormat="1" ht="17.100000000000001" customHeight="1" x14ac:dyDescent="0.2">
      <c r="A9" s="34">
        <v>1</v>
      </c>
      <c r="B9" s="35">
        <v>2</v>
      </c>
      <c r="C9" s="36"/>
      <c r="D9" s="37">
        <v>3</v>
      </c>
      <c r="E9" s="35">
        <v>4</v>
      </c>
      <c r="F9" s="38"/>
      <c r="G9" s="39">
        <v>5</v>
      </c>
      <c r="H9" s="40">
        <v>6</v>
      </c>
    </row>
    <row r="10" spans="1:8" s="22" customFormat="1" ht="99.75" hidden="1" customHeight="1" x14ac:dyDescent="0.2">
      <c r="A10" s="41">
        <v>1</v>
      </c>
      <c r="B10" s="170" t="s">
        <v>44</v>
      </c>
      <c r="C10" s="176">
        <v>1</v>
      </c>
      <c r="D10" s="43" t="s">
        <v>40</v>
      </c>
      <c r="E10" s="44" t="s">
        <v>33</v>
      </c>
      <c r="F10" s="45"/>
      <c r="G10" s="100" t="s">
        <v>32</v>
      </c>
      <c r="H10" s="47"/>
    </row>
    <row r="11" spans="1:8" s="22" customFormat="1" ht="53.25" hidden="1" customHeight="1" x14ac:dyDescent="0.2">
      <c r="A11" s="59"/>
      <c r="B11" s="60"/>
      <c r="C11" s="61"/>
      <c r="D11" s="62"/>
      <c r="E11" s="55" t="s">
        <v>33</v>
      </c>
      <c r="F11" s="63"/>
      <c r="G11" s="64" t="s">
        <v>41</v>
      </c>
      <c r="H11" s="65">
        <v>312955000</v>
      </c>
    </row>
    <row r="12" spans="1:8" s="22" customFormat="1" ht="54" hidden="1" customHeight="1" x14ac:dyDescent="0.2">
      <c r="A12" s="41">
        <v>1</v>
      </c>
      <c r="B12" s="259" t="s">
        <v>46</v>
      </c>
      <c r="C12" s="177">
        <v>1</v>
      </c>
      <c r="D12" s="56" t="s">
        <v>45</v>
      </c>
      <c r="E12" s="104" t="s">
        <v>42</v>
      </c>
      <c r="F12" s="105"/>
      <c r="G12" s="101" t="s">
        <v>120</v>
      </c>
      <c r="H12" s="106"/>
    </row>
    <row r="13" spans="1:8" s="22" customFormat="1" ht="66" hidden="1" customHeight="1" x14ac:dyDescent="0.2">
      <c r="A13" s="48"/>
      <c r="B13" s="260"/>
      <c r="C13" s="176"/>
      <c r="D13" s="43"/>
      <c r="E13" s="50" t="s">
        <v>43</v>
      </c>
      <c r="F13" s="176"/>
      <c r="G13" s="46" t="s">
        <v>34</v>
      </c>
      <c r="H13" s="51">
        <v>37614100</v>
      </c>
    </row>
    <row r="14" spans="1:8" s="22" customFormat="1" ht="66" hidden="1" customHeight="1" x14ac:dyDescent="0.2">
      <c r="A14" s="48"/>
      <c r="B14" s="260"/>
      <c r="C14" s="176"/>
      <c r="D14" s="43"/>
      <c r="E14" s="50" t="s">
        <v>21</v>
      </c>
      <c r="F14" s="45"/>
      <c r="G14" s="46" t="s">
        <v>23</v>
      </c>
      <c r="H14" s="51">
        <v>53500000</v>
      </c>
    </row>
    <row r="15" spans="1:8" s="22" customFormat="1" ht="66" hidden="1" customHeight="1" x14ac:dyDescent="0.2">
      <c r="A15" s="48"/>
      <c r="B15" s="49"/>
      <c r="C15" s="176"/>
      <c r="D15" s="43"/>
      <c r="E15" s="96" t="s">
        <v>47</v>
      </c>
      <c r="F15" s="97"/>
      <c r="G15" s="98" t="s">
        <v>48</v>
      </c>
      <c r="H15" s="99">
        <v>237748200</v>
      </c>
    </row>
    <row r="16" spans="1:8" s="22" customFormat="1" ht="39" hidden="1" customHeight="1" x14ac:dyDescent="0.2">
      <c r="A16" s="48"/>
      <c r="B16" s="49"/>
      <c r="C16" s="176"/>
      <c r="D16" s="43"/>
      <c r="E16" s="96" t="s">
        <v>49</v>
      </c>
      <c r="F16" s="97"/>
      <c r="G16" s="98" t="s">
        <v>50</v>
      </c>
      <c r="H16" s="99">
        <v>137236600</v>
      </c>
    </row>
    <row r="17" spans="1:8" s="22" customFormat="1" ht="66" hidden="1" customHeight="1" x14ac:dyDescent="0.2">
      <c r="A17" s="48"/>
      <c r="B17" s="49"/>
      <c r="C17" s="176"/>
      <c r="D17" s="43"/>
      <c r="E17" s="96" t="s">
        <v>51</v>
      </c>
      <c r="F17" s="97"/>
      <c r="G17" s="98" t="s">
        <v>52</v>
      </c>
      <c r="H17" s="99">
        <v>217680000</v>
      </c>
    </row>
    <row r="18" spans="1:8" s="22" customFormat="1" ht="44.25" hidden="1" customHeight="1" x14ac:dyDescent="0.2">
      <c r="A18" s="48"/>
      <c r="B18" s="49"/>
      <c r="C18" s="61"/>
      <c r="D18" s="62"/>
      <c r="E18" s="96" t="s">
        <v>53</v>
      </c>
      <c r="F18" s="97"/>
      <c r="G18" s="98" t="s">
        <v>54</v>
      </c>
      <c r="H18" s="99">
        <v>25675000</v>
      </c>
    </row>
    <row r="19" spans="1:8" s="22" customFormat="1" ht="23.25" hidden="1" customHeight="1" x14ac:dyDescent="0.2">
      <c r="A19" s="48"/>
      <c r="B19" s="49"/>
      <c r="C19" s="176">
        <v>2</v>
      </c>
      <c r="D19" s="257" t="s">
        <v>55</v>
      </c>
      <c r="E19" s="96" t="s">
        <v>56</v>
      </c>
      <c r="F19" s="97"/>
      <c r="G19" s="108" t="s">
        <v>118</v>
      </c>
      <c r="H19" s="99"/>
    </row>
    <row r="20" spans="1:8" s="22" customFormat="1" ht="66" hidden="1" customHeight="1" x14ac:dyDescent="0.2">
      <c r="A20" s="48"/>
      <c r="B20" s="49"/>
      <c r="C20" s="176"/>
      <c r="D20" s="258"/>
      <c r="E20" s="96" t="s">
        <v>56</v>
      </c>
      <c r="F20" s="97"/>
      <c r="G20" s="98" t="s">
        <v>58</v>
      </c>
      <c r="H20" s="99">
        <v>69600000</v>
      </c>
    </row>
    <row r="21" spans="1:8" s="22" customFormat="1" ht="41.25" hidden="1" customHeight="1" x14ac:dyDescent="0.2">
      <c r="A21" s="48"/>
      <c r="B21" s="49"/>
      <c r="C21" s="177">
        <v>3</v>
      </c>
      <c r="D21" s="169" t="s">
        <v>59</v>
      </c>
      <c r="E21" s="109" t="s">
        <v>60</v>
      </c>
      <c r="F21" s="110"/>
      <c r="G21" s="108" t="s">
        <v>119</v>
      </c>
      <c r="H21" s="111"/>
    </row>
    <row r="22" spans="1:8" s="22" customFormat="1" ht="66.75" hidden="1" customHeight="1" x14ac:dyDescent="0.2">
      <c r="A22" s="48"/>
      <c r="B22" s="49"/>
      <c r="C22" s="176"/>
      <c r="D22" s="57"/>
      <c r="E22" s="58" t="s">
        <v>60</v>
      </c>
      <c r="F22" s="45"/>
      <c r="G22" s="46" t="s">
        <v>25</v>
      </c>
      <c r="H22" s="51">
        <v>1047461500</v>
      </c>
    </row>
    <row r="23" spans="1:8" s="22" customFormat="1" ht="38.25" customHeight="1" x14ac:dyDescent="0.2">
      <c r="A23" s="48">
        <v>1</v>
      </c>
      <c r="B23" s="260" t="s">
        <v>46</v>
      </c>
      <c r="C23" s="177">
        <v>1</v>
      </c>
      <c r="D23" s="265" t="str">
        <f>hadi1!D21</f>
        <v>Jumlah Keluarga Penerima Manfaat yang menerima Jaminan Sosial</v>
      </c>
      <c r="E23" s="50"/>
      <c r="F23" s="177"/>
      <c r="G23" s="101" t="str">
        <f>hadi1!G21</f>
        <v>Bantuan dan Jaminan Sosial serta Perlindungan Sosial</v>
      </c>
      <c r="H23" s="54"/>
    </row>
    <row r="24" spans="1:8" s="22" customFormat="1" ht="69.75" customHeight="1" thickBot="1" x14ac:dyDescent="0.25">
      <c r="A24" s="66"/>
      <c r="B24" s="285"/>
      <c r="C24" s="178"/>
      <c r="D24" s="281"/>
      <c r="E24" s="179" t="str">
        <f>hadi1!E22</f>
        <v>12 Bulan</v>
      </c>
      <c r="F24" s="71"/>
      <c r="G24" s="72" t="str">
        <f>hadi1!G22</f>
        <v>Forum Koordinasi Program Keluarga Harapan</v>
      </c>
      <c r="H24" s="211">
        <f>hadi1!H22</f>
        <v>803302100</v>
      </c>
    </row>
    <row r="25" spans="1:8" s="22" customFormat="1" ht="52.5" hidden="1" customHeight="1" x14ac:dyDescent="0.2">
      <c r="A25" s="48"/>
      <c r="B25" s="49"/>
      <c r="C25" s="42">
        <v>5</v>
      </c>
      <c r="D25" s="257" t="s">
        <v>27</v>
      </c>
      <c r="E25" s="55" t="s">
        <v>64</v>
      </c>
      <c r="F25" s="61"/>
      <c r="G25" s="128" t="s">
        <v>28</v>
      </c>
      <c r="H25" s="129"/>
    </row>
    <row r="26" spans="1:8" s="22" customFormat="1" ht="120.75" hidden="1" customHeight="1" x14ac:dyDescent="0.2">
      <c r="A26" s="48"/>
      <c r="B26" s="49"/>
      <c r="C26" s="42"/>
      <c r="D26" s="257"/>
      <c r="E26" s="52" t="s">
        <v>35</v>
      </c>
      <c r="F26" s="45"/>
      <c r="G26" s="46" t="s">
        <v>29</v>
      </c>
      <c r="H26" s="51">
        <v>140877500</v>
      </c>
    </row>
    <row r="27" spans="1:8" s="22" customFormat="1" ht="39" hidden="1" customHeight="1" x14ac:dyDescent="0.2">
      <c r="A27" s="48"/>
      <c r="B27" s="95"/>
      <c r="C27" s="42">
        <v>6</v>
      </c>
      <c r="D27" s="257" t="s">
        <v>71</v>
      </c>
      <c r="E27" s="52" t="s">
        <v>65</v>
      </c>
      <c r="F27" s="45"/>
      <c r="G27" s="100" t="s">
        <v>66</v>
      </c>
      <c r="H27" s="51"/>
    </row>
    <row r="28" spans="1:8" s="22" customFormat="1" ht="26.25" hidden="1" customHeight="1" x14ac:dyDescent="0.2">
      <c r="A28" s="48"/>
      <c r="B28" s="95"/>
      <c r="C28" s="42"/>
      <c r="D28" s="257"/>
      <c r="E28" s="52" t="s">
        <v>67</v>
      </c>
      <c r="F28" s="42"/>
      <c r="G28" s="102" t="s">
        <v>69</v>
      </c>
      <c r="H28" s="112">
        <v>557968500</v>
      </c>
    </row>
    <row r="29" spans="1:8" s="22" customFormat="1" ht="42" hidden="1" customHeight="1" x14ac:dyDescent="0.2">
      <c r="A29" s="59"/>
      <c r="B29" s="60"/>
      <c r="C29" s="61"/>
      <c r="D29" s="62"/>
      <c r="E29" s="58" t="s">
        <v>68</v>
      </c>
      <c r="F29" s="61"/>
      <c r="G29" s="103" t="s">
        <v>70</v>
      </c>
      <c r="H29" s="113">
        <v>449682500</v>
      </c>
    </row>
    <row r="30" spans="1:8" s="22" customFormat="1" ht="51" hidden="1" customHeight="1" x14ac:dyDescent="0.2">
      <c r="A30" s="48">
        <v>3</v>
      </c>
      <c r="B30" s="259" t="s">
        <v>72</v>
      </c>
      <c r="C30" s="42">
        <v>1</v>
      </c>
      <c r="D30" s="43" t="s">
        <v>73</v>
      </c>
      <c r="E30" s="114" t="s">
        <v>77</v>
      </c>
      <c r="F30" s="110"/>
      <c r="G30" s="117" t="s">
        <v>74</v>
      </c>
      <c r="H30" s="115"/>
    </row>
    <row r="31" spans="1:8" s="22" customFormat="1" ht="36.75" hidden="1" customHeight="1" x14ac:dyDescent="0.2">
      <c r="A31" s="48"/>
      <c r="B31" s="260"/>
      <c r="C31" s="61"/>
      <c r="D31" s="62"/>
      <c r="E31" s="114" t="s">
        <v>76</v>
      </c>
      <c r="F31" s="97"/>
      <c r="G31" s="118" t="s">
        <v>75</v>
      </c>
      <c r="H31" s="116">
        <v>135991000</v>
      </c>
    </row>
    <row r="32" spans="1:8" s="22" customFormat="1" ht="51" hidden="1" customHeight="1" x14ac:dyDescent="0.2">
      <c r="A32" s="48"/>
      <c r="B32" s="49"/>
      <c r="C32" s="42">
        <v>2</v>
      </c>
      <c r="D32" s="43" t="s">
        <v>78</v>
      </c>
      <c r="E32" s="114" t="s">
        <v>79</v>
      </c>
      <c r="F32" s="97"/>
      <c r="G32" s="117" t="s">
        <v>80</v>
      </c>
      <c r="H32" s="116"/>
    </row>
    <row r="33" spans="1:8" s="22" customFormat="1" ht="34.5" hidden="1" customHeight="1" x14ac:dyDescent="0.2">
      <c r="A33" s="48"/>
      <c r="B33" s="49"/>
      <c r="C33" s="42"/>
      <c r="D33" s="43"/>
      <c r="E33" s="114" t="s">
        <v>79</v>
      </c>
      <c r="F33" s="97"/>
      <c r="G33" s="118" t="s">
        <v>81</v>
      </c>
      <c r="H33" s="116">
        <v>39712800</v>
      </c>
    </row>
    <row r="34" spans="1:8" s="22" customFormat="1" ht="65.25" hidden="1" customHeight="1" x14ac:dyDescent="0.2">
      <c r="A34" s="48"/>
      <c r="B34" s="49"/>
      <c r="C34" s="42"/>
      <c r="D34" s="43"/>
      <c r="E34" s="114" t="s">
        <v>84</v>
      </c>
      <c r="F34" s="97"/>
      <c r="G34" s="118" t="s">
        <v>82</v>
      </c>
      <c r="H34" s="116">
        <v>113107800</v>
      </c>
    </row>
    <row r="35" spans="1:8" s="22" customFormat="1" ht="65.25" hidden="1" customHeight="1" x14ac:dyDescent="0.2">
      <c r="A35" s="48"/>
      <c r="B35" s="49"/>
      <c r="C35" s="61"/>
      <c r="D35" s="62"/>
      <c r="E35" s="114" t="s">
        <v>85</v>
      </c>
      <c r="F35" s="97"/>
      <c r="G35" s="118" t="s">
        <v>83</v>
      </c>
      <c r="H35" s="116">
        <v>226347440</v>
      </c>
    </row>
    <row r="36" spans="1:8" s="22" customFormat="1" ht="51" hidden="1" customHeight="1" x14ac:dyDescent="0.2">
      <c r="A36" s="48"/>
      <c r="B36" s="49"/>
      <c r="C36" s="42">
        <v>3</v>
      </c>
      <c r="D36" s="43" t="s">
        <v>86</v>
      </c>
      <c r="E36" s="114" t="s">
        <v>87</v>
      </c>
      <c r="F36" s="97"/>
      <c r="G36" s="118" t="s">
        <v>90</v>
      </c>
      <c r="H36" s="116"/>
    </row>
    <row r="37" spans="1:8" s="22" customFormat="1" ht="27.75" hidden="1" customHeight="1" x14ac:dyDescent="0.2">
      <c r="A37" s="48"/>
      <c r="B37" s="49"/>
      <c r="C37" s="42"/>
      <c r="D37" s="43"/>
      <c r="E37" s="114" t="s">
        <v>88</v>
      </c>
      <c r="F37" s="97"/>
      <c r="G37" s="118" t="s">
        <v>91</v>
      </c>
      <c r="H37" s="116">
        <v>571758900</v>
      </c>
    </row>
    <row r="38" spans="1:8" s="22" customFormat="1" ht="38.25" hidden="1" customHeight="1" x14ac:dyDescent="0.2">
      <c r="A38" s="48"/>
      <c r="B38" s="49"/>
      <c r="C38" s="42"/>
      <c r="D38" s="43"/>
      <c r="E38" s="114" t="s">
        <v>89</v>
      </c>
      <c r="F38" s="97"/>
      <c r="G38" s="118" t="s">
        <v>92</v>
      </c>
      <c r="H38" s="116">
        <v>93061600</v>
      </c>
    </row>
    <row r="39" spans="1:8" s="22" customFormat="1" ht="35.25" hidden="1" customHeight="1" x14ac:dyDescent="0.2">
      <c r="A39" s="48"/>
      <c r="B39" s="49"/>
      <c r="C39" s="42"/>
      <c r="D39" s="43"/>
      <c r="E39" s="52" t="s">
        <v>76</v>
      </c>
      <c r="F39" s="97"/>
      <c r="G39" s="108" t="s">
        <v>93</v>
      </c>
      <c r="H39" s="99"/>
    </row>
    <row r="40" spans="1:8" s="22" customFormat="1" ht="42.75" hidden="1" customHeight="1" x14ac:dyDescent="0.2">
      <c r="A40" s="66"/>
      <c r="B40" s="67"/>
      <c r="C40" s="68"/>
      <c r="D40" s="69"/>
      <c r="E40" s="70"/>
      <c r="F40" s="71"/>
      <c r="G40" s="72" t="s">
        <v>94</v>
      </c>
      <c r="H40" s="73">
        <v>96942380</v>
      </c>
    </row>
    <row r="41" spans="1:8" x14ac:dyDescent="0.2">
      <c r="A41" s="266"/>
      <c r="B41" s="266"/>
      <c r="C41" s="266"/>
      <c r="D41" s="266"/>
      <c r="E41" s="266"/>
      <c r="F41" s="266"/>
      <c r="G41" s="266"/>
      <c r="H41" s="74"/>
    </row>
    <row r="42" spans="1:8" ht="16.5" customHeight="1" x14ac:dyDescent="0.2">
      <c r="A42" s="267"/>
      <c r="B42" s="267"/>
      <c r="C42" s="91"/>
      <c r="D42" s="76"/>
      <c r="E42" s="91"/>
      <c r="F42" s="77"/>
      <c r="G42" s="77"/>
      <c r="H42" s="74"/>
    </row>
    <row r="43" spans="1:8" ht="17.45" customHeight="1" x14ac:dyDescent="0.2">
      <c r="A43" s="268"/>
      <c r="B43" s="268"/>
      <c r="C43" s="88"/>
      <c r="D43" s="89"/>
      <c r="E43" s="91"/>
      <c r="F43" s="77"/>
      <c r="G43" s="77"/>
      <c r="H43" s="74"/>
    </row>
    <row r="44" spans="1:8" x14ac:dyDescent="0.2">
      <c r="A44" s="77"/>
      <c r="B44" s="79"/>
      <c r="C44" s="80"/>
      <c r="D44" s="77"/>
      <c r="E44" s="91"/>
      <c r="F44" s="269" t="str">
        <f>mashri1!F42</f>
        <v>Pasir Pengaraian,     Maret 2019</v>
      </c>
      <c r="G44" s="269"/>
      <c r="H44" s="269"/>
    </row>
    <row r="45" spans="1:8" ht="49.5" customHeight="1" x14ac:dyDescent="0.2">
      <c r="A45" s="77"/>
      <c r="B45" s="92" t="str">
        <f>hadi1!F45</f>
        <v>Kepala Bidang Rehabilitasi dan Perlindungan Sosial</v>
      </c>
      <c r="C45" s="81"/>
      <c r="D45" s="77"/>
      <c r="E45" s="91"/>
      <c r="F45" s="269" t="str">
        <f>hamidah!C16</f>
        <v>Kasi Jaminan Sosial Keluarga</v>
      </c>
      <c r="G45" s="269"/>
      <c r="H45" s="269"/>
    </row>
    <row r="46" spans="1:8" x14ac:dyDescent="0.2">
      <c r="A46" s="77"/>
      <c r="B46" s="94" t="str">
        <f>F46</f>
        <v>Kabupaten Rokan Hulu</v>
      </c>
      <c r="C46" s="81"/>
      <c r="D46" s="77"/>
      <c r="E46" s="91"/>
      <c r="F46" s="270" t="s">
        <v>6</v>
      </c>
      <c r="G46" s="270"/>
      <c r="H46" s="270"/>
    </row>
    <row r="47" spans="1:8" x14ac:dyDescent="0.2">
      <c r="A47" s="77"/>
      <c r="B47" s="92"/>
      <c r="C47" s="81"/>
      <c r="D47" s="77"/>
      <c r="E47" s="91"/>
      <c r="F47" s="77"/>
      <c r="G47" s="77"/>
      <c r="H47" s="74"/>
    </row>
    <row r="48" spans="1:8" x14ac:dyDescent="0.2">
      <c r="A48" s="77"/>
      <c r="B48" s="92"/>
      <c r="C48" s="81"/>
      <c r="D48" s="77"/>
      <c r="E48" s="91"/>
      <c r="F48" s="77"/>
      <c r="G48" s="77"/>
      <c r="H48" s="74"/>
    </row>
    <row r="49" spans="1:8" x14ac:dyDescent="0.2">
      <c r="A49" s="77"/>
      <c r="B49" s="92"/>
      <c r="C49" s="81"/>
      <c r="D49" s="77"/>
      <c r="E49" s="91"/>
      <c r="F49" s="77"/>
      <c r="G49" s="77"/>
      <c r="H49" s="74"/>
    </row>
    <row r="50" spans="1:8" x14ac:dyDescent="0.2">
      <c r="A50" s="77"/>
      <c r="B50" s="92" t="str">
        <f>hadi1!F50</f>
        <v>HADIYANTO, SE</v>
      </c>
      <c r="C50" s="81"/>
      <c r="D50" s="77"/>
      <c r="E50" s="91"/>
      <c r="F50" s="262" t="str">
        <f>hamidah!D35</f>
        <v>Hj. HAMIDAH</v>
      </c>
      <c r="G50" s="262"/>
      <c r="H50" s="262"/>
    </row>
    <row r="51" spans="1:8" x14ac:dyDescent="0.2">
      <c r="A51" s="77"/>
      <c r="B51" s="77" t="str">
        <f>hadi1!F51</f>
        <v>NIP. 19781110 200604 1 007</v>
      </c>
      <c r="C51" s="81"/>
      <c r="D51" s="77"/>
      <c r="E51" s="91"/>
      <c r="F51" s="262" t="str">
        <f>hamidah!D36</f>
        <v>NIP.19610706 198103 2 002</v>
      </c>
      <c r="G51" s="262"/>
      <c r="H51" s="262"/>
    </row>
  </sheetData>
  <mergeCells count="20">
    <mergeCell ref="B12:B14"/>
    <mergeCell ref="A1:H1"/>
    <mergeCell ref="A2:H2"/>
    <mergeCell ref="A7:H7"/>
    <mergeCell ref="C8:D8"/>
    <mergeCell ref="F8:G8"/>
    <mergeCell ref="D19:D20"/>
    <mergeCell ref="D23:D24"/>
    <mergeCell ref="D25:D26"/>
    <mergeCell ref="D27:D28"/>
    <mergeCell ref="B30:B31"/>
    <mergeCell ref="F51:H51"/>
    <mergeCell ref="B23:B24"/>
    <mergeCell ref="A42:B42"/>
    <mergeCell ref="A43:B43"/>
    <mergeCell ref="F44:H44"/>
    <mergeCell ref="F45:H45"/>
    <mergeCell ref="F46:H46"/>
    <mergeCell ref="F50:H50"/>
    <mergeCell ref="A41:G41"/>
  </mergeCells>
  <pageMargins left="0.7" right="0.21" top="0.75" bottom="0.75" header="0.3" footer="0.3"/>
  <pageSetup paperSize="258" scale="70" orientation="portrait" horizontalDpi="0"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topLeftCell="A7" workbookViewId="0">
      <selection activeCell="D47" sqref="A1:XFD1048576"/>
    </sheetView>
  </sheetViews>
  <sheetFormatPr defaultColWidth="8.85546875" defaultRowHeight="15.75" x14ac:dyDescent="0.2"/>
  <cols>
    <col min="1" max="1" width="4.7109375" style="29" customWidth="1"/>
    <col min="2" max="2" width="34.42578125" style="29" customWidth="1"/>
    <col min="3" max="3" width="4.7109375" style="82" customWidth="1"/>
    <col min="4" max="4" width="30.7109375" style="29" customWidth="1"/>
    <col min="5" max="5" width="15.7109375" style="82" customWidth="1"/>
    <col min="6" max="6" width="4.7109375" style="29" customWidth="1"/>
    <col min="7" max="7" width="30.7109375" style="29" customWidth="1"/>
    <col min="8" max="8" width="21.140625" style="83" customWidth="1"/>
    <col min="9" max="16384" width="8.85546875" style="29"/>
  </cols>
  <sheetData>
    <row r="1" spans="1:8" s="14" customFormat="1" ht="18" x14ac:dyDescent="0.2">
      <c r="A1" s="261" t="s">
        <v>38</v>
      </c>
      <c r="B1" s="261"/>
      <c r="C1" s="261"/>
      <c r="D1" s="261"/>
      <c r="E1" s="261"/>
      <c r="F1" s="261"/>
      <c r="G1" s="261"/>
      <c r="H1" s="261"/>
    </row>
    <row r="2" spans="1:8" s="14" customFormat="1" ht="18" x14ac:dyDescent="0.2">
      <c r="A2" s="261" t="s">
        <v>12</v>
      </c>
      <c r="B2" s="261"/>
      <c r="C2" s="261"/>
      <c r="D2" s="261"/>
      <c r="E2" s="261"/>
      <c r="F2" s="261"/>
      <c r="G2" s="261"/>
      <c r="H2" s="261"/>
    </row>
    <row r="3" spans="1:8" s="22" customFormat="1" x14ac:dyDescent="0.2">
      <c r="A3" s="15"/>
      <c r="B3" s="16"/>
      <c r="C3" s="17"/>
      <c r="D3" s="18"/>
      <c r="E3" s="19"/>
      <c r="F3" s="19"/>
      <c r="G3" s="20"/>
      <c r="H3" s="21"/>
    </row>
    <row r="4" spans="1:8" s="22" customFormat="1" x14ac:dyDescent="0.2">
      <c r="A4" s="15"/>
      <c r="B4" s="16"/>
      <c r="C4" s="17"/>
      <c r="D4" s="18"/>
      <c r="E4" s="19"/>
      <c r="F4" s="19"/>
      <c r="G4" s="20"/>
      <c r="H4" s="21"/>
    </row>
    <row r="5" spans="1:8" s="22" customFormat="1" ht="17.100000000000001" customHeight="1" x14ac:dyDescent="0.2">
      <c r="A5" s="23" t="s">
        <v>13</v>
      </c>
      <c r="B5" s="24"/>
      <c r="C5" s="19"/>
      <c r="D5" s="25" t="s">
        <v>116</v>
      </c>
      <c r="E5" s="19"/>
      <c r="F5" s="19"/>
      <c r="G5" s="20"/>
      <c r="H5" s="21"/>
    </row>
    <row r="6" spans="1:8" s="28" customFormat="1" ht="17.100000000000001" customHeight="1" x14ac:dyDescent="0.2">
      <c r="A6" s="23" t="s">
        <v>14</v>
      </c>
      <c r="B6" s="26"/>
      <c r="C6" s="19"/>
      <c r="D6" s="25" t="s">
        <v>39</v>
      </c>
      <c r="E6" s="19"/>
      <c r="F6" s="19"/>
      <c r="G6" s="26"/>
      <c r="H6" s="27"/>
    </row>
    <row r="7" spans="1:8" ht="16.5" thickBot="1" x14ac:dyDescent="0.25">
      <c r="A7" s="262"/>
      <c r="B7" s="262"/>
      <c r="C7" s="262"/>
      <c r="D7" s="262"/>
      <c r="E7" s="262"/>
      <c r="F7" s="262"/>
      <c r="G7" s="262"/>
      <c r="H7" s="262"/>
    </row>
    <row r="8" spans="1:8" s="33" customFormat="1" ht="31.5" x14ac:dyDescent="0.2">
      <c r="A8" s="30" t="s">
        <v>15</v>
      </c>
      <c r="B8" s="31" t="s">
        <v>16</v>
      </c>
      <c r="C8" s="263" t="s">
        <v>17</v>
      </c>
      <c r="D8" s="264"/>
      <c r="E8" s="31" t="s">
        <v>18</v>
      </c>
      <c r="F8" s="263" t="s">
        <v>19</v>
      </c>
      <c r="G8" s="264"/>
      <c r="H8" s="32" t="s">
        <v>20</v>
      </c>
    </row>
    <row r="9" spans="1:8" s="33" customFormat="1" ht="17.100000000000001" customHeight="1" x14ac:dyDescent="0.2">
      <c r="A9" s="34">
        <v>1</v>
      </c>
      <c r="B9" s="35">
        <v>2</v>
      </c>
      <c r="C9" s="36"/>
      <c r="D9" s="37">
        <v>3</v>
      </c>
      <c r="E9" s="35">
        <v>4</v>
      </c>
      <c r="F9" s="38"/>
      <c r="G9" s="39">
        <v>5</v>
      </c>
      <c r="H9" s="40">
        <v>6</v>
      </c>
    </row>
    <row r="10" spans="1:8" s="22" customFormat="1" ht="99.75" hidden="1" customHeight="1" x14ac:dyDescent="0.2">
      <c r="A10" s="41">
        <v>1</v>
      </c>
      <c r="B10" s="170" t="s">
        <v>44</v>
      </c>
      <c r="C10" s="176">
        <v>1</v>
      </c>
      <c r="D10" s="43" t="s">
        <v>40</v>
      </c>
      <c r="E10" s="44" t="s">
        <v>33</v>
      </c>
      <c r="F10" s="45"/>
      <c r="G10" s="100" t="s">
        <v>32</v>
      </c>
      <c r="H10" s="47"/>
    </row>
    <row r="11" spans="1:8" s="22" customFormat="1" ht="53.25" hidden="1" customHeight="1" x14ac:dyDescent="0.2">
      <c r="A11" s="59"/>
      <c r="B11" s="60"/>
      <c r="C11" s="61"/>
      <c r="D11" s="62"/>
      <c r="E11" s="55" t="s">
        <v>33</v>
      </c>
      <c r="F11" s="63"/>
      <c r="G11" s="64" t="s">
        <v>41</v>
      </c>
      <c r="H11" s="65">
        <v>312955000</v>
      </c>
    </row>
    <row r="12" spans="1:8" s="22" customFormat="1" ht="54" customHeight="1" x14ac:dyDescent="0.2">
      <c r="A12" s="41">
        <v>1</v>
      </c>
      <c r="B12" s="259" t="s">
        <v>46</v>
      </c>
      <c r="C12" s="177">
        <v>1</v>
      </c>
      <c r="D12" s="56" t="s">
        <v>45</v>
      </c>
      <c r="E12" s="104"/>
      <c r="F12" s="105"/>
      <c r="G12" s="101" t="s">
        <v>120</v>
      </c>
      <c r="H12" s="106"/>
    </row>
    <row r="13" spans="1:8" s="22" customFormat="1" ht="66" hidden="1" customHeight="1" x14ac:dyDescent="0.2">
      <c r="A13" s="48"/>
      <c r="B13" s="260"/>
      <c r="C13" s="176"/>
      <c r="D13" s="43"/>
      <c r="E13" s="50" t="s">
        <v>43</v>
      </c>
      <c r="F13" s="176"/>
      <c r="G13" s="46" t="s">
        <v>34</v>
      </c>
      <c r="H13" s="51">
        <v>37614100</v>
      </c>
    </row>
    <row r="14" spans="1:8" s="22" customFormat="1" ht="66" customHeight="1" thickBot="1" x14ac:dyDescent="0.25">
      <c r="A14" s="66"/>
      <c r="B14" s="285"/>
      <c r="C14" s="178"/>
      <c r="D14" s="69"/>
      <c r="E14" s="194" t="s">
        <v>21</v>
      </c>
      <c r="F14" s="71"/>
      <c r="G14" s="72" t="s">
        <v>23</v>
      </c>
      <c r="H14" s="73">
        <f>hadi1!H14</f>
        <v>69400000</v>
      </c>
    </row>
    <row r="15" spans="1:8" s="22" customFormat="1" ht="66" hidden="1" customHeight="1" x14ac:dyDescent="0.2">
      <c r="A15" s="48"/>
      <c r="B15" s="49"/>
      <c r="C15" s="42"/>
      <c r="D15" s="43"/>
      <c r="E15" s="55" t="s">
        <v>47</v>
      </c>
      <c r="F15" s="63"/>
      <c r="G15" s="64" t="s">
        <v>48</v>
      </c>
      <c r="H15" s="65">
        <v>237748200</v>
      </c>
    </row>
    <row r="16" spans="1:8" s="22" customFormat="1" ht="39" hidden="1" customHeight="1" x14ac:dyDescent="0.2">
      <c r="A16" s="48"/>
      <c r="B16" s="49"/>
      <c r="C16" s="42"/>
      <c r="D16" s="43"/>
      <c r="E16" s="96" t="s">
        <v>49</v>
      </c>
      <c r="F16" s="97"/>
      <c r="G16" s="98" t="s">
        <v>50</v>
      </c>
      <c r="H16" s="99">
        <v>137236600</v>
      </c>
    </row>
    <row r="17" spans="1:8" s="22" customFormat="1" ht="44.25" hidden="1" customHeight="1" x14ac:dyDescent="0.2">
      <c r="A17" s="48"/>
      <c r="B17" s="49"/>
      <c r="C17" s="61"/>
      <c r="D17" s="62"/>
      <c r="E17" s="55" t="s">
        <v>53</v>
      </c>
      <c r="F17" s="63"/>
      <c r="G17" s="64" t="s">
        <v>54</v>
      </c>
      <c r="H17" s="65">
        <v>25675000</v>
      </c>
    </row>
    <row r="18" spans="1:8" s="22" customFormat="1" ht="23.25" hidden="1" customHeight="1" x14ac:dyDescent="0.2">
      <c r="A18" s="48"/>
      <c r="B18" s="49"/>
      <c r="C18" s="42">
        <v>2</v>
      </c>
      <c r="D18" s="257" t="s">
        <v>55</v>
      </c>
      <c r="E18" s="96" t="s">
        <v>56</v>
      </c>
      <c r="F18" s="97"/>
      <c r="G18" s="108" t="s">
        <v>118</v>
      </c>
      <c r="H18" s="99"/>
    </row>
    <row r="19" spans="1:8" s="22" customFormat="1" ht="66" hidden="1" customHeight="1" x14ac:dyDescent="0.2">
      <c r="A19" s="48"/>
      <c r="B19" s="49"/>
      <c r="C19" s="42"/>
      <c r="D19" s="258"/>
      <c r="E19" s="96" t="s">
        <v>56</v>
      </c>
      <c r="F19" s="97"/>
      <c r="G19" s="98" t="s">
        <v>58</v>
      </c>
      <c r="H19" s="99">
        <v>69600000</v>
      </c>
    </row>
    <row r="20" spans="1:8" s="22" customFormat="1" ht="41.25" hidden="1" customHeight="1" x14ac:dyDescent="0.2">
      <c r="A20" s="48"/>
      <c r="B20" s="49"/>
      <c r="C20" s="53">
        <v>3</v>
      </c>
      <c r="D20" s="93" t="s">
        <v>59</v>
      </c>
      <c r="E20" s="109" t="s">
        <v>60</v>
      </c>
      <c r="F20" s="110"/>
      <c r="G20" s="108" t="s">
        <v>119</v>
      </c>
      <c r="H20" s="111"/>
    </row>
    <row r="21" spans="1:8" s="22" customFormat="1" ht="66.75" hidden="1" customHeight="1" x14ac:dyDescent="0.2">
      <c r="A21" s="48"/>
      <c r="B21" s="49"/>
      <c r="C21" s="42"/>
      <c r="D21" s="57"/>
      <c r="E21" s="58" t="s">
        <v>60</v>
      </c>
      <c r="F21" s="45"/>
      <c r="G21" s="46" t="s">
        <v>25</v>
      </c>
      <c r="H21" s="51">
        <v>1047461500</v>
      </c>
    </row>
    <row r="22" spans="1:8" s="22" customFormat="1" ht="38.25" hidden="1" customHeight="1" x14ac:dyDescent="0.2">
      <c r="A22" s="48"/>
      <c r="B22" s="49"/>
      <c r="C22" s="53">
        <v>4</v>
      </c>
      <c r="D22" s="265" t="s">
        <v>63</v>
      </c>
      <c r="E22" s="50" t="str">
        <f>E23</f>
        <v>35Orang</v>
      </c>
      <c r="F22" s="53"/>
      <c r="G22" s="101" t="s">
        <v>26</v>
      </c>
      <c r="H22" s="54"/>
    </row>
    <row r="23" spans="1:8" s="22" customFormat="1" ht="69.75" hidden="1" customHeight="1" thickBot="1" x14ac:dyDescent="0.25">
      <c r="A23" s="66"/>
      <c r="B23" s="67"/>
      <c r="C23" s="68"/>
      <c r="D23" s="281"/>
      <c r="E23" s="70" t="s">
        <v>62</v>
      </c>
      <c r="F23" s="71"/>
      <c r="G23" s="72" t="s">
        <v>61</v>
      </c>
      <c r="H23" s="73">
        <v>28418000</v>
      </c>
    </row>
    <row r="24" spans="1:8" s="22" customFormat="1" ht="52.5" hidden="1" customHeight="1" x14ac:dyDescent="0.2">
      <c r="A24" s="48"/>
      <c r="B24" s="49"/>
      <c r="C24" s="42">
        <v>5</v>
      </c>
      <c r="D24" s="257" t="s">
        <v>27</v>
      </c>
      <c r="E24" s="55" t="s">
        <v>64</v>
      </c>
      <c r="F24" s="61"/>
      <c r="G24" s="128" t="s">
        <v>28</v>
      </c>
      <c r="H24" s="129"/>
    </row>
    <row r="25" spans="1:8" s="22" customFormat="1" ht="120.75" hidden="1" customHeight="1" x14ac:dyDescent="0.2">
      <c r="A25" s="48"/>
      <c r="B25" s="49"/>
      <c r="C25" s="42"/>
      <c r="D25" s="257"/>
      <c r="E25" s="52" t="s">
        <v>35</v>
      </c>
      <c r="F25" s="45"/>
      <c r="G25" s="46" t="s">
        <v>29</v>
      </c>
      <c r="H25" s="51">
        <v>140877500</v>
      </c>
    </row>
    <row r="26" spans="1:8" s="22" customFormat="1" ht="39" hidden="1" customHeight="1" x14ac:dyDescent="0.2">
      <c r="A26" s="48"/>
      <c r="B26" s="95"/>
      <c r="C26" s="42">
        <v>6</v>
      </c>
      <c r="D26" s="257" t="s">
        <v>71</v>
      </c>
      <c r="E26" s="52" t="s">
        <v>65</v>
      </c>
      <c r="F26" s="45"/>
      <c r="G26" s="100" t="s">
        <v>66</v>
      </c>
      <c r="H26" s="51"/>
    </row>
    <row r="27" spans="1:8" s="22" customFormat="1" ht="26.25" hidden="1" customHeight="1" x14ac:dyDescent="0.2">
      <c r="A27" s="48"/>
      <c r="B27" s="95"/>
      <c r="C27" s="42"/>
      <c r="D27" s="257"/>
      <c r="E27" s="52" t="s">
        <v>67</v>
      </c>
      <c r="F27" s="42"/>
      <c r="G27" s="102" t="s">
        <v>69</v>
      </c>
      <c r="H27" s="112">
        <v>557968500</v>
      </c>
    </row>
    <row r="28" spans="1:8" s="22" customFormat="1" ht="42" hidden="1" customHeight="1" x14ac:dyDescent="0.2">
      <c r="A28" s="59"/>
      <c r="B28" s="60"/>
      <c r="C28" s="61"/>
      <c r="D28" s="62"/>
      <c r="E28" s="58" t="s">
        <v>68</v>
      </c>
      <c r="F28" s="61"/>
      <c r="G28" s="103" t="s">
        <v>70</v>
      </c>
      <c r="H28" s="113">
        <v>449682500</v>
      </c>
    </row>
    <row r="29" spans="1:8" s="22" customFormat="1" ht="51" hidden="1" customHeight="1" x14ac:dyDescent="0.2">
      <c r="A29" s="48">
        <v>3</v>
      </c>
      <c r="B29" s="259" t="s">
        <v>72</v>
      </c>
      <c r="C29" s="42">
        <v>1</v>
      </c>
      <c r="D29" s="43" t="s">
        <v>73</v>
      </c>
      <c r="E29" s="114" t="s">
        <v>77</v>
      </c>
      <c r="F29" s="110"/>
      <c r="G29" s="117" t="s">
        <v>74</v>
      </c>
      <c r="H29" s="115"/>
    </row>
    <row r="30" spans="1:8" s="22" customFormat="1" ht="36.75" hidden="1" customHeight="1" x14ac:dyDescent="0.2">
      <c r="A30" s="48"/>
      <c r="B30" s="260"/>
      <c r="C30" s="61"/>
      <c r="D30" s="62"/>
      <c r="E30" s="114" t="s">
        <v>76</v>
      </c>
      <c r="F30" s="97"/>
      <c r="G30" s="118" t="s">
        <v>75</v>
      </c>
      <c r="H30" s="116">
        <v>135991000</v>
      </c>
    </row>
    <row r="31" spans="1:8" s="22" customFormat="1" ht="51" hidden="1" customHeight="1" x14ac:dyDescent="0.2">
      <c r="A31" s="48"/>
      <c r="B31" s="49"/>
      <c r="C31" s="42">
        <v>2</v>
      </c>
      <c r="D31" s="43" t="s">
        <v>78</v>
      </c>
      <c r="E31" s="114" t="s">
        <v>79</v>
      </c>
      <c r="F31" s="97"/>
      <c r="G31" s="117" t="s">
        <v>80</v>
      </c>
      <c r="H31" s="116"/>
    </row>
    <row r="32" spans="1:8" s="22" customFormat="1" ht="34.5" hidden="1" customHeight="1" x14ac:dyDescent="0.2">
      <c r="A32" s="48"/>
      <c r="B32" s="49"/>
      <c r="C32" s="42"/>
      <c r="D32" s="43"/>
      <c r="E32" s="114" t="s">
        <v>79</v>
      </c>
      <c r="F32" s="97"/>
      <c r="G32" s="118" t="s">
        <v>81</v>
      </c>
      <c r="H32" s="116">
        <v>39712800</v>
      </c>
    </row>
    <row r="33" spans="1:8" s="22" customFormat="1" ht="65.25" hidden="1" customHeight="1" x14ac:dyDescent="0.2">
      <c r="A33" s="48"/>
      <c r="B33" s="49"/>
      <c r="C33" s="42"/>
      <c r="D33" s="43"/>
      <c r="E33" s="114" t="s">
        <v>84</v>
      </c>
      <c r="F33" s="97"/>
      <c r="G33" s="118" t="s">
        <v>82</v>
      </c>
      <c r="H33" s="116">
        <v>113107800</v>
      </c>
    </row>
    <row r="34" spans="1:8" s="22" customFormat="1" ht="65.25" hidden="1" customHeight="1" x14ac:dyDescent="0.2">
      <c r="A34" s="48"/>
      <c r="B34" s="49"/>
      <c r="C34" s="61"/>
      <c r="D34" s="62"/>
      <c r="E34" s="114" t="s">
        <v>85</v>
      </c>
      <c r="F34" s="97"/>
      <c r="G34" s="118" t="s">
        <v>83</v>
      </c>
      <c r="H34" s="116">
        <v>226347440</v>
      </c>
    </row>
    <row r="35" spans="1:8" s="22" customFormat="1" ht="51" hidden="1" customHeight="1" x14ac:dyDescent="0.2">
      <c r="A35" s="48"/>
      <c r="B35" s="49"/>
      <c r="C35" s="42">
        <v>3</v>
      </c>
      <c r="D35" s="43" t="s">
        <v>86</v>
      </c>
      <c r="E35" s="114" t="s">
        <v>87</v>
      </c>
      <c r="F35" s="97"/>
      <c r="G35" s="118" t="s">
        <v>90</v>
      </c>
      <c r="H35" s="116"/>
    </row>
    <row r="36" spans="1:8" s="22" customFormat="1" ht="27.75" hidden="1" customHeight="1" x14ac:dyDescent="0.2">
      <c r="A36" s="48"/>
      <c r="B36" s="49"/>
      <c r="C36" s="42"/>
      <c r="D36" s="43"/>
      <c r="E36" s="114" t="s">
        <v>88</v>
      </c>
      <c r="F36" s="97"/>
      <c r="G36" s="118" t="s">
        <v>91</v>
      </c>
      <c r="H36" s="116">
        <v>571758900</v>
      </c>
    </row>
    <row r="37" spans="1:8" s="22" customFormat="1" ht="38.25" hidden="1" customHeight="1" x14ac:dyDescent="0.2">
      <c r="A37" s="48"/>
      <c r="B37" s="49"/>
      <c r="C37" s="42"/>
      <c r="D37" s="43"/>
      <c r="E37" s="114" t="s">
        <v>89</v>
      </c>
      <c r="F37" s="97"/>
      <c r="G37" s="118" t="s">
        <v>92</v>
      </c>
      <c r="H37" s="116">
        <v>93061600</v>
      </c>
    </row>
    <row r="38" spans="1:8" s="22" customFormat="1" ht="35.25" hidden="1" customHeight="1" x14ac:dyDescent="0.2">
      <c r="A38" s="48"/>
      <c r="B38" s="49"/>
      <c r="C38" s="42"/>
      <c r="D38" s="43"/>
      <c r="E38" s="52" t="s">
        <v>76</v>
      </c>
      <c r="F38" s="97"/>
      <c r="G38" s="108" t="s">
        <v>93</v>
      </c>
      <c r="H38" s="99"/>
    </row>
    <row r="39" spans="1:8" s="22" customFormat="1" ht="42.75" hidden="1" customHeight="1" x14ac:dyDescent="0.2">
      <c r="A39" s="66"/>
      <c r="B39" s="67"/>
      <c r="C39" s="68"/>
      <c r="D39" s="69"/>
      <c r="E39" s="70"/>
      <c r="F39" s="71"/>
      <c r="G39" s="72" t="s">
        <v>94</v>
      </c>
      <c r="H39" s="73">
        <v>96942380</v>
      </c>
    </row>
    <row r="40" spans="1:8" x14ac:dyDescent="0.2">
      <c r="A40" s="266"/>
      <c r="B40" s="266"/>
      <c r="C40" s="266"/>
      <c r="D40" s="266"/>
      <c r="E40" s="266"/>
      <c r="F40" s="266"/>
      <c r="G40" s="266"/>
      <c r="H40" s="74"/>
    </row>
    <row r="41" spans="1:8" ht="16.5" customHeight="1" x14ac:dyDescent="0.2">
      <c r="A41" s="267"/>
      <c r="B41" s="267"/>
      <c r="C41" s="91"/>
      <c r="D41" s="76"/>
      <c r="E41" s="91"/>
      <c r="F41" s="77"/>
      <c r="G41" s="77"/>
      <c r="H41" s="74"/>
    </row>
    <row r="42" spans="1:8" ht="17.45" customHeight="1" x14ac:dyDescent="0.2">
      <c r="A42" s="268"/>
      <c r="B42" s="268"/>
      <c r="C42" s="88"/>
      <c r="D42" s="89"/>
      <c r="E42" s="91"/>
      <c r="F42" s="77"/>
      <c r="G42" s="77"/>
      <c r="H42" s="74"/>
    </row>
    <row r="43" spans="1:8" x14ac:dyDescent="0.2">
      <c r="A43" s="77"/>
      <c r="B43" s="79"/>
      <c r="C43" s="80"/>
      <c r="D43" s="77"/>
      <c r="E43" s="91"/>
      <c r="F43" s="269" t="str">
        <f>hamidah1!F44</f>
        <v>Pasir Pengaraian,     Maret 2019</v>
      </c>
      <c r="G43" s="269"/>
      <c r="H43" s="269"/>
    </row>
    <row r="44" spans="1:8" ht="49.5" customHeight="1" x14ac:dyDescent="0.2">
      <c r="A44" s="77"/>
      <c r="B44" s="92" t="str">
        <f>hadi1!F45</f>
        <v>Kepala Bidang Rehabilitasi dan Perlindungan Sosial</v>
      </c>
      <c r="C44" s="81"/>
      <c r="D44" s="77"/>
      <c r="E44" s="91"/>
      <c r="F44" s="269" t="str">
        <f>haris!C16</f>
        <v>Kasi Perlindungan Sosial Korban Bencana</v>
      </c>
      <c r="G44" s="269"/>
      <c r="H44" s="269"/>
    </row>
    <row r="45" spans="1:8" x14ac:dyDescent="0.2">
      <c r="A45" s="77"/>
      <c r="B45" s="94" t="str">
        <f>F45</f>
        <v>Kabupaten Rokan Hulu</v>
      </c>
      <c r="C45" s="81"/>
      <c r="D45" s="77"/>
      <c r="E45" s="91"/>
      <c r="F45" s="270" t="s">
        <v>6</v>
      </c>
      <c r="G45" s="270"/>
      <c r="H45" s="270"/>
    </row>
    <row r="46" spans="1:8" x14ac:dyDescent="0.2">
      <c r="A46" s="77"/>
      <c r="B46" s="92"/>
      <c r="C46" s="81"/>
      <c r="D46" s="77"/>
      <c r="E46" s="91"/>
      <c r="F46" s="77"/>
      <c r="G46" s="77"/>
      <c r="H46" s="74"/>
    </row>
    <row r="47" spans="1:8" x14ac:dyDescent="0.2">
      <c r="A47" s="77"/>
      <c r="B47" s="92"/>
      <c r="C47" s="81"/>
      <c r="D47" s="77"/>
      <c r="E47" s="91"/>
      <c r="F47" s="77"/>
      <c r="G47" s="77"/>
      <c r="H47" s="74"/>
    </row>
    <row r="48" spans="1:8" x14ac:dyDescent="0.2">
      <c r="A48" s="77"/>
      <c r="B48" s="92"/>
      <c r="C48" s="81"/>
      <c r="D48" s="77"/>
      <c r="E48" s="91"/>
      <c r="F48" s="77"/>
      <c r="G48" s="77"/>
      <c r="H48" s="74"/>
    </row>
    <row r="49" spans="1:8" ht="18" customHeight="1" x14ac:dyDescent="0.2">
      <c r="A49" s="77"/>
      <c r="B49" s="92" t="str">
        <f>hamidah1!B50</f>
        <v>HADIYANTO, SE</v>
      </c>
      <c r="C49" s="81"/>
      <c r="D49" s="77"/>
      <c r="E49" s="91"/>
      <c r="F49" s="262" t="str">
        <f>haris!D35</f>
        <v>H. ABD. HARIS. NST, S. Sos</v>
      </c>
      <c r="G49" s="262"/>
      <c r="H49" s="262"/>
    </row>
    <row r="50" spans="1:8" x14ac:dyDescent="0.2">
      <c r="A50" s="77"/>
      <c r="B50" s="92" t="str">
        <f>hamidah1!B51</f>
        <v>NIP. 19781110 200604 1 007</v>
      </c>
      <c r="C50" s="81"/>
      <c r="D50" s="77"/>
      <c r="E50" s="91"/>
      <c r="F50" s="262" t="str">
        <f>haris!D36</f>
        <v>NIP.19660601 199303 1 004</v>
      </c>
      <c r="G50" s="262"/>
      <c r="H50" s="262"/>
    </row>
  </sheetData>
  <mergeCells count="19">
    <mergeCell ref="A40:G40"/>
    <mergeCell ref="A1:H1"/>
    <mergeCell ref="A2:H2"/>
    <mergeCell ref="A7:H7"/>
    <mergeCell ref="C8:D8"/>
    <mergeCell ref="F8:G8"/>
    <mergeCell ref="B12:B14"/>
    <mergeCell ref="D18:D19"/>
    <mergeCell ref="D22:D23"/>
    <mergeCell ref="D24:D25"/>
    <mergeCell ref="D26:D27"/>
    <mergeCell ref="B29:B30"/>
    <mergeCell ref="F50:H50"/>
    <mergeCell ref="A41:B41"/>
    <mergeCell ref="A42:B42"/>
    <mergeCell ref="F43:H43"/>
    <mergeCell ref="F44:H44"/>
    <mergeCell ref="F45:H45"/>
    <mergeCell ref="F49:H49"/>
  </mergeCells>
  <pageMargins left="0.39" right="0.13" top="0.75" bottom="0.75" header="0.3" footer="0.3"/>
  <pageSetup paperSize="258" scale="70" orientation="portrait" horizontalDpi="0"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topLeftCell="A41" workbookViewId="0">
      <selection activeCell="A7" sqref="A7:H7"/>
    </sheetView>
  </sheetViews>
  <sheetFormatPr defaultColWidth="8.85546875" defaultRowHeight="15.75" x14ac:dyDescent="0.2"/>
  <cols>
    <col min="1" max="1" width="4.7109375" style="29" customWidth="1"/>
    <col min="2" max="2" width="34.28515625" style="29" customWidth="1"/>
    <col min="3" max="3" width="4.7109375" style="82" customWidth="1"/>
    <col min="4" max="4" width="30.7109375" style="29" customWidth="1"/>
    <col min="5" max="5" width="15.7109375" style="82" customWidth="1"/>
    <col min="6" max="6" width="4.7109375" style="29" customWidth="1"/>
    <col min="7" max="7" width="30.7109375" style="29" customWidth="1"/>
    <col min="8" max="8" width="21.140625" style="83" customWidth="1"/>
    <col min="9" max="16384" width="8.85546875" style="29"/>
  </cols>
  <sheetData>
    <row r="1" spans="1:8" s="14" customFormat="1" ht="18" x14ac:dyDescent="0.2">
      <c r="A1" s="261" t="s">
        <v>203</v>
      </c>
      <c r="B1" s="261"/>
      <c r="C1" s="261"/>
      <c r="D1" s="261"/>
      <c r="E1" s="261"/>
      <c r="F1" s="261"/>
      <c r="G1" s="261"/>
      <c r="H1" s="261"/>
    </row>
    <row r="2" spans="1:8" s="14" customFormat="1" ht="18" x14ac:dyDescent="0.2">
      <c r="A2" s="261" t="s">
        <v>12</v>
      </c>
      <c r="B2" s="261"/>
      <c r="C2" s="261"/>
      <c r="D2" s="261"/>
      <c r="E2" s="261"/>
      <c r="F2" s="261"/>
      <c r="G2" s="261"/>
      <c r="H2" s="261"/>
    </row>
    <row r="3" spans="1:8" s="22" customFormat="1" x14ac:dyDescent="0.2">
      <c r="A3" s="15"/>
      <c r="B3" s="16"/>
      <c r="C3" s="17"/>
      <c r="D3" s="18"/>
      <c r="E3" s="19"/>
      <c r="F3" s="19"/>
      <c r="G3" s="20"/>
      <c r="H3" s="21"/>
    </row>
    <row r="4" spans="1:8" s="22" customFormat="1" x14ac:dyDescent="0.2">
      <c r="A4" s="15"/>
      <c r="B4" s="16"/>
      <c r="C4" s="17"/>
      <c r="D4" s="18"/>
      <c r="E4" s="19"/>
      <c r="F4" s="19"/>
      <c r="G4" s="20"/>
      <c r="H4" s="21"/>
    </row>
    <row r="5" spans="1:8" s="22" customFormat="1" ht="17.100000000000001" customHeight="1" x14ac:dyDescent="0.2">
      <c r="A5" s="23" t="s">
        <v>13</v>
      </c>
      <c r="B5" s="24"/>
      <c r="C5" s="19"/>
      <c r="D5" s="25" t="s">
        <v>116</v>
      </c>
      <c r="E5" s="19"/>
      <c r="F5" s="19"/>
      <c r="G5" s="20"/>
      <c r="H5" s="21"/>
    </row>
    <row r="6" spans="1:8" s="28" customFormat="1" ht="17.100000000000001" customHeight="1" x14ac:dyDescent="0.2">
      <c r="A6" s="23" t="s">
        <v>14</v>
      </c>
      <c r="B6" s="26"/>
      <c r="C6" s="19"/>
      <c r="D6" s="25" t="s">
        <v>237</v>
      </c>
      <c r="E6" s="19"/>
      <c r="F6" s="19"/>
      <c r="G6" s="26"/>
      <c r="H6" s="27"/>
    </row>
    <row r="7" spans="1:8" ht="16.5" thickBot="1" x14ac:dyDescent="0.25">
      <c r="A7" s="262"/>
      <c r="B7" s="262"/>
      <c r="C7" s="262"/>
      <c r="D7" s="262"/>
      <c r="E7" s="262"/>
      <c r="F7" s="262"/>
      <c r="G7" s="262"/>
      <c r="H7" s="262"/>
    </row>
    <row r="8" spans="1:8" s="33" customFormat="1" ht="31.5" x14ac:dyDescent="0.2">
      <c r="A8" s="30" t="s">
        <v>15</v>
      </c>
      <c r="B8" s="31" t="s">
        <v>16</v>
      </c>
      <c r="C8" s="263" t="s">
        <v>17</v>
      </c>
      <c r="D8" s="264"/>
      <c r="E8" s="31" t="s">
        <v>18</v>
      </c>
      <c r="F8" s="263" t="s">
        <v>19</v>
      </c>
      <c r="G8" s="264"/>
      <c r="H8" s="32" t="s">
        <v>20</v>
      </c>
    </row>
    <row r="9" spans="1:8" s="33" customFormat="1" ht="17.100000000000001" customHeight="1" x14ac:dyDescent="0.2">
      <c r="A9" s="34">
        <v>1</v>
      </c>
      <c r="B9" s="35">
        <v>2</v>
      </c>
      <c r="C9" s="36"/>
      <c r="D9" s="37">
        <v>3</v>
      </c>
      <c r="E9" s="35">
        <v>4</v>
      </c>
      <c r="F9" s="38"/>
      <c r="G9" s="39">
        <v>5</v>
      </c>
      <c r="H9" s="40">
        <v>6</v>
      </c>
    </row>
    <row r="10" spans="1:8" s="22" customFormat="1" ht="99.75" hidden="1" customHeight="1" x14ac:dyDescent="0.2">
      <c r="A10" s="41">
        <v>1</v>
      </c>
      <c r="B10" s="170" t="s">
        <v>44</v>
      </c>
      <c r="C10" s="176">
        <v>1</v>
      </c>
      <c r="D10" s="43" t="s">
        <v>40</v>
      </c>
      <c r="E10" s="44" t="s">
        <v>33</v>
      </c>
      <c r="F10" s="45"/>
      <c r="G10" s="100" t="s">
        <v>32</v>
      </c>
      <c r="H10" s="47"/>
    </row>
    <row r="11" spans="1:8" s="22" customFormat="1" ht="53.25" hidden="1" customHeight="1" x14ac:dyDescent="0.2">
      <c r="A11" s="59"/>
      <c r="B11" s="60"/>
      <c r="C11" s="61"/>
      <c r="D11" s="62"/>
      <c r="E11" s="55" t="s">
        <v>33</v>
      </c>
      <c r="F11" s="63"/>
      <c r="G11" s="64" t="s">
        <v>41</v>
      </c>
      <c r="H11" s="65">
        <v>312955000</v>
      </c>
    </row>
    <row r="12" spans="1:8" s="22" customFormat="1" ht="54" customHeight="1" x14ac:dyDescent="0.2">
      <c r="A12" s="41">
        <v>1</v>
      </c>
      <c r="B12" s="259" t="s">
        <v>46</v>
      </c>
      <c r="C12" s="177">
        <v>1</v>
      </c>
      <c r="D12" s="56" t="s">
        <v>45</v>
      </c>
      <c r="E12" s="104"/>
      <c r="F12" s="105"/>
      <c r="G12" s="101" t="s">
        <v>120</v>
      </c>
      <c r="H12" s="106"/>
    </row>
    <row r="13" spans="1:8" s="22" customFormat="1" ht="66" hidden="1" customHeight="1" x14ac:dyDescent="0.2">
      <c r="A13" s="48"/>
      <c r="B13" s="260"/>
      <c r="C13" s="176"/>
      <c r="D13" s="43"/>
      <c r="E13" s="50" t="s">
        <v>43</v>
      </c>
      <c r="F13" s="176"/>
      <c r="G13" s="46" t="s">
        <v>34</v>
      </c>
      <c r="H13" s="51">
        <v>37614100</v>
      </c>
    </row>
    <row r="14" spans="1:8" s="22" customFormat="1" ht="66" hidden="1" customHeight="1" x14ac:dyDescent="0.2">
      <c r="A14" s="48"/>
      <c r="B14" s="260"/>
      <c r="C14" s="176"/>
      <c r="D14" s="43"/>
      <c r="E14" s="50" t="s">
        <v>21</v>
      </c>
      <c r="F14" s="45"/>
      <c r="G14" s="46" t="s">
        <v>23</v>
      </c>
      <c r="H14" s="51">
        <v>53500000</v>
      </c>
    </row>
    <row r="15" spans="1:8" s="22" customFormat="1" ht="66" hidden="1" customHeight="1" x14ac:dyDescent="0.2">
      <c r="A15" s="48"/>
      <c r="B15" s="260"/>
      <c r="C15" s="176"/>
      <c r="D15" s="43"/>
      <c r="E15" s="96" t="s">
        <v>47</v>
      </c>
      <c r="F15" s="97"/>
      <c r="G15" s="98" t="s">
        <v>48</v>
      </c>
      <c r="H15" s="99">
        <v>237748200</v>
      </c>
    </row>
    <row r="16" spans="1:8" s="22" customFormat="1" ht="39" customHeight="1" x14ac:dyDescent="0.2">
      <c r="A16" s="48"/>
      <c r="B16" s="260"/>
      <c r="C16" s="176"/>
      <c r="D16" s="43"/>
      <c r="E16" s="96" t="s">
        <v>207</v>
      </c>
      <c r="F16" s="97"/>
      <c r="G16" s="98" t="s">
        <v>50</v>
      </c>
      <c r="H16" s="99">
        <v>30000000</v>
      </c>
    </row>
    <row r="17" spans="1:8" s="22" customFormat="1" ht="36" customHeight="1" x14ac:dyDescent="0.2">
      <c r="A17" s="48"/>
      <c r="B17" s="260"/>
      <c r="C17" s="176"/>
      <c r="D17" s="43"/>
      <c r="E17" s="96" t="s">
        <v>208</v>
      </c>
      <c r="F17" s="97"/>
      <c r="G17" s="98" t="s">
        <v>54</v>
      </c>
      <c r="H17" s="99">
        <v>24778000</v>
      </c>
    </row>
    <row r="18" spans="1:8" s="22" customFormat="1" ht="44.25" customHeight="1" x14ac:dyDescent="0.2">
      <c r="A18" s="48"/>
      <c r="B18" s="260"/>
      <c r="C18" s="176"/>
      <c r="D18" s="43"/>
      <c r="E18" s="96" t="s">
        <v>85</v>
      </c>
      <c r="F18" s="97"/>
      <c r="G18" s="98" t="s">
        <v>209</v>
      </c>
      <c r="H18" s="99">
        <v>192409400</v>
      </c>
    </row>
    <row r="19" spans="1:8" s="22" customFormat="1" ht="23.25" customHeight="1" x14ac:dyDescent="0.2">
      <c r="A19" s="48"/>
      <c r="B19" s="49"/>
      <c r="C19" s="176">
        <v>2</v>
      </c>
      <c r="D19" s="257" t="s">
        <v>55</v>
      </c>
      <c r="E19" s="96"/>
      <c r="F19" s="97"/>
      <c r="G19" s="108" t="s">
        <v>118</v>
      </c>
      <c r="H19" s="99"/>
    </row>
    <row r="20" spans="1:8" s="22" customFormat="1" ht="66" customHeight="1" x14ac:dyDescent="0.2">
      <c r="A20" s="48"/>
      <c r="B20" s="49"/>
      <c r="C20" s="176"/>
      <c r="D20" s="258"/>
      <c r="E20" s="96" t="s">
        <v>208</v>
      </c>
      <c r="F20" s="97"/>
      <c r="G20" s="98" t="s">
        <v>210</v>
      </c>
      <c r="H20" s="99">
        <v>107984000</v>
      </c>
    </row>
    <row r="21" spans="1:8" s="22" customFormat="1" ht="41.25" customHeight="1" x14ac:dyDescent="0.2">
      <c r="A21" s="48"/>
      <c r="B21" s="49"/>
      <c r="C21" s="177">
        <v>3</v>
      </c>
      <c r="D21" s="265" t="str">
        <f>hadi1!D23</f>
        <v>Jumlah pelayanan bagi penyandang cacat dan penyakit kejiwaan</v>
      </c>
      <c r="E21" s="109"/>
      <c r="F21" s="212"/>
      <c r="G21" s="213" t="str">
        <f>hadi1!G23</f>
        <v>Program pembinaan para penyandang cacat dan trauma</v>
      </c>
      <c r="H21" s="111"/>
    </row>
    <row r="22" spans="1:8" s="22" customFormat="1" ht="66.75" customHeight="1" thickBot="1" x14ac:dyDescent="0.25">
      <c r="A22" s="66"/>
      <c r="B22" s="67"/>
      <c r="C22" s="178"/>
      <c r="D22" s="281"/>
      <c r="E22" s="58" t="s">
        <v>212</v>
      </c>
      <c r="F22" s="63"/>
      <c r="G22" s="64" t="s">
        <v>61</v>
      </c>
      <c r="H22" s="65">
        <v>262491000</v>
      </c>
    </row>
    <row r="23" spans="1:8" s="22" customFormat="1" ht="38.25" hidden="1" customHeight="1" x14ac:dyDescent="0.2">
      <c r="A23" s="48"/>
      <c r="B23" s="49"/>
      <c r="C23" s="42">
        <v>4</v>
      </c>
      <c r="D23" s="257" t="s">
        <v>63</v>
      </c>
      <c r="E23" s="50" t="str">
        <f>E24</f>
        <v>35Orang</v>
      </c>
      <c r="F23" s="42"/>
      <c r="G23" s="100" t="s">
        <v>26</v>
      </c>
      <c r="H23" s="47"/>
    </row>
    <row r="24" spans="1:8" s="22" customFormat="1" ht="69.75" hidden="1" customHeight="1" thickBot="1" x14ac:dyDescent="0.25">
      <c r="A24" s="66"/>
      <c r="B24" s="67"/>
      <c r="C24" s="68"/>
      <c r="D24" s="281"/>
      <c r="E24" s="70" t="s">
        <v>62</v>
      </c>
      <c r="F24" s="71"/>
      <c r="G24" s="72" t="s">
        <v>61</v>
      </c>
      <c r="H24" s="73">
        <v>28418000</v>
      </c>
    </row>
    <row r="25" spans="1:8" s="22" customFormat="1" ht="52.5" hidden="1" customHeight="1" x14ac:dyDescent="0.2">
      <c r="A25" s="48"/>
      <c r="B25" s="49"/>
      <c r="C25" s="42">
        <v>5</v>
      </c>
      <c r="D25" s="257" t="s">
        <v>27</v>
      </c>
      <c r="E25" s="55" t="s">
        <v>64</v>
      </c>
      <c r="F25" s="61"/>
      <c r="G25" s="128" t="s">
        <v>28</v>
      </c>
      <c r="H25" s="129"/>
    </row>
    <row r="26" spans="1:8" s="22" customFormat="1" ht="120.75" hidden="1" customHeight="1" x14ac:dyDescent="0.2">
      <c r="A26" s="48"/>
      <c r="B26" s="49"/>
      <c r="C26" s="42"/>
      <c r="D26" s="257"/>
      <c r="E26" s="52" t="s">
        <v>35</v>
      </c>
      <c r="F26" s="45"/>
      <c r="G26" s="46" t="s">
        <v>29</v>
      </c>
      <c r="H26" s="51">
        <v>140877500</v>
      </c>
    </row>
    <row r="27" spans="1:8" s="22" customFormat="1" ht="39" hidden="1" customHeight="1" x14ac:dyDescent="0.2">
      <c r="A27" s="48"/>
      <c r="B27" s="95"/>
      <c r="C27" s="42">
        <v>6</v>
      </c>
      <c r="D27" s="257" t="s">
        <v>71</v>
      </c>
      <c r="E27" s="52" t="s">
        <v>65</v>
      </c>
      <c r="F27" s="45"/>
      <c r="G27" s="100" t="s">
        <v>66</v>
      </c>
      <c r="H27" s="51"/>
    </row>
    <row r="28" spans="1:8" s="22" customFormat="1" ht="26.25" hidden="1" customHeight="1" x14ac:dyDescent="0.2">
      <c r="A28" s="48"/>
      <c r="B28" s="95"/>
      <c r="C28" s="42"/>
      <c r="D28" s="257"/>
      <c r="E28" s="52" t="s">
        <v>67</v>
      </c>
      <c r="F28" s="42"/>
      <c r="G28" s="102" t="s">
        <v>69</v>
      </c>
      <c r="H28" s="112">
        <v>557968500</v>
      </c>
    </row>
    <row r="29" spans="1:8" s="22" customFormat="1" ht="42" hidden="1" customHeight="1" x14ac:dyDescent="0.2">
      <c r="A29" s="59"/>
      <c r="B29" s="60"/>
      <c r="C29" s="61"/>
      <c r="D29" s="62"/>
      <c r="E29" s="58" t="s">
        <v>68</v>
      </c>
      <c r="F29" s="61"/>
      <c r="G29" s="103" t="s">
        <v>70</v>
      </c>
      <c r="H29" s="113">
        <v>449682500</v>
      </c>
    </row>
    <row r="30" spans="1:8" s="22" customFormat="1" ht="51" hidden="1" customHeight="1" x14ac:dyDescent="0.2">
      <c r="A30" s="48">
        <v>3</v>
      </c>
      <c r="B30" s="259" t="s">
        <v>72</v>
      </c>
      <c r="C30" s="42">
        <v>1</v>
      </c>
      <c r="D30" s="43" t="s">
        <v>73</v>
      </c>
      <c r="E30" s="114" t="s">
        <v>77</v>
      </c>
      <c r="F30" s="110"/>
      <c r="G30" s="117" t="s">
        <v>74</v>
      </c>
      <c r="H30" s="115"/>
    </row>
    <row r="31" spans="1:8" s="22" customFormat="1" ht="36.75" hidden="1" customHeight="1" x14ac:dyDescent="0.2">
      <c r="A31" s="48"/>
      <c r="B31" s="260"/>
      <c r="C31" s="61"/>
      <c r="D31" s="62"/>
      <c r="E31" s="114" t="s">
        <v>76</v>
      </c>
      <c r="F31" s="97"/>
      <c r="G31" s="118" t="s">
        <v>75</v>
      </c>
      <c r="H31" s="116">
        <v>135991000</v>
      </c>
    </row>
    <row r="32" spans="1:8" s="22" customFormat="1" ht="51" hidden="1" customHeight="1" x14ac:dyDescent="0.2">
      <c r="A32" s="48"/>
      <c r="B32" s="49"/>
      <c r="C32" s="42">
        <v>2</v>
      </c>
      <c r="D32" s="43" t="s">
        <v>78</v>
      </c>
      <c r="E32" s="114" t="s">
        <v>79</v>
      </c>
      <c r="F32" s="97"/>
      <c r="G32" s="117" t="s">
        <v>80</v>
      </c>
      <c r="H32" s="116"/>
    </row>
    <row r="33" spans="1:8" s="22" customFormat="1" ht="34.5" hidden="1" customHeight="1" x14ac:dyDescent="0.2">
      <c r="A33" s="48"/>
      <c r="B33" s="49"/>
      <c r="C33" s="42"/>
      <c r="D33" s="43"/>
      <c r="E33" s="114" t="s">
        <v>79</v>
      </c>
      <c r="F33" s="97"/>
      <c r="G33" s="118" t="s">
        <v>81</v>
      </c>
      <c r="H33" s="116">
        <v>39712800</v>
      </c>
    </row>
    <row r="34" spans="1:8" s="22" customFormat="1" ht="65.25" hidden="1" customHeight="1" x14ac:dyDescent="0.2">
      <c r="A34" s="48"/>
      <c r="B34" s="49"/>
      <c r="C34" s="42"/>
      <c r="D34" s="43"/>
      <c r="E34" s="114" t="s">
        <v>84</v>
      </c>
      <c r="F34" s="97"/>
      <c r="G34" s="118" t="s">
        <v>82</v>
      </c>
      <c r="H34" s="116">
        <v>113107800</v>
      </c>
    </row>
    <row r="35" spans="1:8" s="22" customFormat="1" ht="65.25" hidden="1" customHeight="1" x14ac:dyDescent="0.2">
      <c r="A35" s="48"/>
      <c r="B35" s="49"/>
      <c r="C35" s="61"/>
      <c r="D35" s="62"/>
      <c r="E35" s="114" t="s">
        <v>85</v>
      </c>
      <c r="F35" s="97"/>
      <c r="G35" s="118" t="s">
        <v>83</v>
      </c>
      <c r="H35" s="116">
        <v>226347440</v>
      </c>
    </row>
    <row r="36" spans="1:8" s="22" customFormat="1" ht="51" hidden="1" customHeight="1" x14ac:dyDescent="0.2">
      <c r="A36" s="48"/>
      <c r="B36" s="49"/>
      <c r="C36" s="42">
        <v>3</v>
      </c>
      <c r="D36" s="43" t="s">
        <v>86</v>
      </c>
      <c r="E36" s="114" t="s">
        <v>87</v>
      </c>
      <c r="F36" s="97"/>
      <c r="G36" s="118" t="s">
        <v>90</v>
      </c>
      <c r="H36" s="116"/>
    </row>
    <row r="37" spans="1:8" s="22" customFormat="1" ht="27.75" hidden="1" customHeight="1" x14ac:dyDescent="0.2">
      <c r="A37" s="48"/>
      <c r="B37" s="49"/>
      <c r="C37" s="42"/>
      <c r="D37" s="43"/>
      <c r="E37" s="114" t="s">
        <v>88</v>
      </c>
      <c r="F37" s="97"/>
      <c r="G37" s="118" t="s">
        <v>91</v>
      </c>
      <c r="H37" s="116">
        <v>571758900</v>
      </c>
    </row>
    <row r="38" spans="1:8" s="22" customFormat="1" ht="38.25" hidden="1" customHeight="1" x14ac:dyDescent="0.2">
      <c r="A38" s="48"/>
      <c r="B38" s="49"/>
      <c r="C38" s="42"/>
      <c r="D38" s="43"/>
      <c r="E38" s="114" t="s">
        <v>89</v>
      </c>
      <c r="F38" s="97"/>
      <c r="G38" s="118" t="s">
        <v>92</v>
      </c>
      <c r="H38" s="116">
        <v>93061600</v>
      </c>
    </row>
    <row r="39" spans="1:8" s="22" customFormat="1" ht="35.25" hidden="1" customHeight="1" x14ac:dyDescent="0.2">
      <c r="A39" s="48"/>
      <c r="B39" s="49"/>
      <c r="C39" s="42"/>
      <c r="D39" s="43"/>
      <c r="E39" s="52" t="s">
        <v>76</v>
      </c>
      <c r="F39" s="97"/>
      <c r="G39" s="108" t="s">
        <v>93</v>
      </c>
      <c r="H39" s="99"/>
    </row>
    <row r="40" spans="1:8" s="22" customFormat="1" ht="42.75" hidden="1" customHeight="1" x14ac:dyDescent="0.2">
      <c r="A40" s="66"/>
      <c r="B40" s="67"/>
      <c r="C40" s="68"/>
      <c r="D40" s="69"/>
      <c r="E40" s="70"/>
      <c r="F40" s="71"/>
      <c r="G40" s="72" t="s">
        <v>94</v>
      </c>
      <c r="H40" s="73">
        <v>96942380</v>
      </c>
    </row>
    <row r="41" spans="1:8" x14ac:dyDescent="0.2">
      <c r="A41" s="266"/>
      <c r="B41" s="266"/>
      <c r="C41" s="266"/>
      <c r="D41" s="266"/>
      <c r="E41" s="266"/>
      <c r="F41" s="266"/>
      <c r="G41" s="266"/>
      <c r="H41" s="74"/>
    </row>
    <row r="42" spans="1:8" ht="16.5" customHeight="1" x14ac:dyDescent="0.2">
      <c r="A42" s="267"/>
      <c r="B42" s="267"/>
      <c r="C42" s="91"/>
      <c r="D42" s="76"/>
      <c r="E42" s="91"/>
      <c r="F42" s="77"/>
      <c r="G42" s="77"/>
      <c r="H42" s="74"/>
    </row>
    <row r="43" spans="1:8" x14ac:dyDescent="0.2">
      <c r="A43" s="77"/>
      <c r="B43" s="79"/>
      <c r="C43" s="80"/>
      <c r="D43" s="77"/>
      <c r="E43" s="91"/>
      <c r="F43" s="269" t="str">
        <f>haris1!F43</f>
        <v>Pasir Pengaraian,     Maret 2019</v>
      </c>
      <c r="G43" s="269"/>
      <c r="H43" s="269"/>
    </row>
    <row r="44" spans="1:8" ht="49.5" customHeight="1" x14ac:dyDescent="0.2">
      <c r="A44" s="77"/>
      <c r="B44" s="92" t="str">
        <f>haris1!B44</f>
        <v>Kepala Bidang Rehabilitasi dan Perlindungan Sosial</v>
      </c>
      <c r="C44" s="81"/>
      <c r="D44" s="77"/>
      <c r="E44" s="91"/>
      <c r="F44" s="269" t="str">
        <f>BRITA!C16</f>
        <v>Kasi Rehabilitasi Sosial</v>
      </c>
      <c r="G44" s="269"/>
      <c r="H44" s="269"/>
    </row>
    <row r="45" spans="1:8" x14ac:dyDescent="0.2">
      <c r="A45" s="77"/>
      <c r="B45" s="94" t="str">
        <f>F45</f>
        <v>Kabupaten Rokan Hulu</v>
      </c>
      <c r="C45" s="81"/>
      <c r="D45" s="77"/>
      <c r="E45" s="91"/>
      <c r="F45" s="270" t="s">
        <v>6</v>
      </c>
      <c r="G45" s="270"/>
      <c r="H45" s="270"/>
    </row>
    <row r="46" spans="1:8" x14ac:dyDescent="0.2">
      <c r="A46" s="77"/>
      <c r="B46" s="92"/>
      <c r="C46" s="81"/>
      <c r="D46" s="77"/>
      <c r="E46" s="91"/>
      <c r="F46" s="77"/>
      <c r="G46" s="77"/>
      <c r="H46" s="74"/>
    </row>
    <row r="47" spans="1:8" x14ac:dyDescent="0.2">
      <c r="A47" s="77"/>
      <c r="B47" s="92"/>
      <c r="C47" s="81"/>
      <c r="D47" s="77"/>
      <c r="E47" s="91"/>
      <c r="F47" s="77"/>
      <c r="G47" s="77"/>
      <c r="H47" s="74"/>
    </row>
    <row r="48" spans="1:8" x14ac:dyDescent="0.2">
      <c r="A48" s="77"/>
      <c r="B48" s="92"/>
      <c r="C48" s="81"/>
      <c r="D48" s="77"/>
      <c r="E48" s="91"/>
      <c r="F48" s="77"/>
      <c r="G48" s="77"/>
      <c r="H48" s="74"/>
    </row>
    <row r="49" spans="1:8" x14ac:dyDescent="0.2">
      <c r="A49" s="77"/>
      <c r="B49" s="92" t="str">
        <f>haris1!B49</f>
        <v>HADIYANTO, SE</v>
      </c>
      <c r="C49" s="81"/>
      <c r="D49" s="77"/>
      <c r="E49" s="91"/>
      <c r="F49" s="262" t="str">
        <f>BRITA!D35</f>
        <v>BARITA JAYA HSB, SE</v>
      </c>
      <c r="G49" s="262"/>
      <c r="H49" s="262"/>
    </row>
    <row r="50" spans="1:8" x14ac:dyDescent="0.2">
      <c r="A50" s="77"/>
      <c r="B50" s="91" t="str">
        <f>haris1!B50</f>
        <v>NIP. 19781110 200604 1 007</v>
      </c>
      <c r="C50" s="81"/>
      <c r="D50" s="77"/>
      <c r="E50" s="91"/>
      <c r="F50" s="262" t="str">
        <f>BRITA!D36</f>
        <v>NIP. 19750915 200604 1 007</v>
      </c>
      <c r="G50" s="262"/>
      <c r="H50" s="262"/>
    </row>
  </sheetData>
  <mergeCells count="19">
    <mergeCell ref="A1:H1"/>
    <mergeCell ref="A2:H2"/>
    <mergeCell ref="A7:H7"/>
    <mergeCell ref="C8:D8"/>
    <mergeCell ref="F8:G8"/>
    <mergeCell ref="F50:H50"/>
    <mergeCell ref="B12:B18"/>
    <mergeCell ref="A42:B42"/>
    <mergeCell ref="F43:H43"/>
    <mergeCell ref="F44:H44"/>
    <mergeCell ref="F45:H45"/>
    <mergeCell ref="F49:H49"/>
    <mergeCell ref="D19:D20"/>
    <mergeCell ref="D23:D24"/>
    <mergeCell ref="D25:D26"/>
    <mergeCell ref="D27:D28"/>
    <mergeCell ref="B30:B31"/>
    <mergeCell ref="A41:G41"/>
    <mergeCell ref="D21:D22"/>
  </mergeCells>
  <pageMargins left="0.42" right="0.14000000000000001" top="0.75" bottom="0.75" header="0.3" footer="0.3"/>
  <pageSetup paperSize="258" scale="70"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40"/>
  <sheetViews>
    <sheetView view="pageBreakPreview" topLeftCell="A19" zoomScaleSheetLayoutView="100" workbookViewId="0">
      <selection activeCell="G31" sqref="G31"/>
    </sheetView>
  </sheetViews>
  <sheetFormatPr defaultColWidth="9.140625" defaultRowHeight="14.25" x14ac:dyDescent="0.2"/>
  <cols>
    <col min="1" max="1" width="18.140625" style="1" customWidth="1"/>
    <col min="2" max="2" width="2.7109375" style="1" customWidth="1"/>
    <col min="3" max="3" width="27.140625" style="1" customWidth="1"/>
    <col min="4" max="4" width="46.5703125" style="1" customWidth="1"/>
    <col min="5" max="16384" width="9.140625" style="1"/>
  </cols>
  <sheetData>
    <row r="1" spans="1:13" ht="17.100000000000001" customHeight="1" x14ac:dyDescent="0.25">
      <c r="A1" s="275" t="s">
        <v>0</v>
      </c>
      <c r="B1" s="275"/>
      <c r="C1" s="275"/>
      <c r="D1" s="275"/>
    </row>
    <row r="2" spans="1:13" ht="16.5" customHeight="1" x14ac:dyDescent="0.25">
      <c r="A2" s="275" t="s">
        <v>96</v>
      </c>
      <c r="B2" s="275"/>
      <c r="C2" s="275"/>
      <c r="D2" s="275"/>
    </row>
    <row r="3" spans="1:13" ht="17.100000000000001" customHeight="1" x14ac:dyDescent="0.25">
      <c r="A3" s="275" t="s">
        <v>1</v>
      </c>
      <c r="B3" s="275"/>
      <c r="C3" s="275"/>
      <c r="D3" s="275"/>
    </row>
    <row r="4" spans="1:13" ht="15" customHeight="1" x14ac:dyDescent="0.2"/>
    <row r="5" spans="1:13" ht="15" customHeight="1" x14ac:dyDescent="0.2"/>
    <row r="6" spans="1:13" ht="15" customHeight="1" x14ac:dyDescent="0.2"/>
    <row r="7" spans="1:13" ht="15" customHeight="1" x14ac:dyDescent="0.2"/>
    <row r="8" spans="1:13" ht="15" customHeight="1" x14ac:dyDescent="0.2"/>
    <row r="9" spans="1:13" ht="15" customHeight="1" x14ac:dyDescent="0.2"/>
    <row r="10" spans="1:13" ht="15" customHeight="1" x14ac:dyDescent="0.2"/>
    <row r="11" spans="1:13" ht="15" customHeight="1" x14ac:dyDescent="0.2"/>
    <row r="12" spans="1:13" s="2" customFormat="1" ht="17.100000000000001" customHeight="1" x14ac:dyDescent="0.25">
      <c r="A12" s="276" t="s">
        <v>203</v>
      </c>
      <c r="B12" s="276"/>
      <c r="C12" s="276"/>
      <c r="D12" s="276"/>
      <c r="M12" s="2" t="s">
        <v>98</v>
      </c>
    </row>
    <row r="13" spans="1:13" ht="15" customHeight="1" x14ac:dyDescent="0.25">
      <c r="A13" s="3"/>
    </row>
    <row r="14" spans="1:13" s="3" customFormat="1" ht="42.75" customHeight="1" x14ac:dyDescent="0.25">
      <c r="A14" s="271" t="s">
        <v>2</v>
      </c>
      <c r="B14" s="271"/>
      <c r="C14" s="271"/>
      <c r="D14" s="271"/>
    </row>
    <row r="15" spans="1:13" s="3" customFormat="1" ht="15" customHeight="1" x14ac:dyDescent="0.25">
      <c r="A15" s="3" t="s">
        <v>3</v>
      </c>
      <c r="B15" s="3" t="s">
        <v>4</v>
      </c>
      <c r="C15" s="4" t="s">
        <v>173</v>
      </c>
      <c r="M15" s="3" t="s">
        <v>36</v>
      </c>
    </row>
    <row r="16" spans="1:13" s="3" customFormat="1" ht="15" customHeight="1" x14ac:dyDescent="0.25">
      <c r="A16" s="3" t="s">
        <v>5</v>
      </c>
      <c r="B16" s="3" t="s">
        <v>4</v>
      </c>
      <c r="C16" s="3" t="s">
        <v>97</v>
      </c>
    </row>
    <row r="17" spans="1:4" s="3" customFormat="1" ht="15" customHeight="1" x14ac:dyDescent="0.25">
      <c r="C17" s="3" t="str">
        <f>M12</f>
        <v>Dinas Sosial, Pemberdayaan Perempuan dan Perlindungan Anak</v>
      </c>
    </row>
    <row r="18" spans="1:4" s="3" customFormat="1" ht="2.25" customHeight="1" x14ac:dyDescent="0.25"/>
    <row r="19" spans="1:4" s="3" customFormat="1" ht="15" customHeight="1" x14ac:dyDescent="0.25">
      <c r="A19" s="3" t="s">
        <v>7</v>
      </c>
    </row>
    <row r="20" spans="1:4" s="3" customFormat="1" ht="15" customHeight="1" x14ac:dyDescent="0.25"/>
    <row r="21" spans="1:4" s="3" customFormat="1" ht="15" customHeight="1" x14ac:dyDescent="0.25">
      <c r="A21" s="3" t="s">
        <v>3</v>
      </c>
      <c r="B21" s="3" t="s">
        <v>4</v>
      </c>
      <c r="C21" s="4" t="str">
        <f>'sRI MLYNI'!D37</f>
        <v>Hj. SRI MULYATI, S.Sos, M.Si</v>
      </c>
    </row>
    <row r="22" spans="1:4" s="5" customFormat="1" ht="33" customHeight="1" x14ac:dyDescent="0.2">
      <c r="A22" s="5" t="s">
        <v>5</v>
      </c>
      <c r="B22" s="5" t="s">
        <v>4</v>
      </c>
      <c r="C22" s="277" t="str">
        <f>'sRI MLYNI'!C16</f>
        <v>Kepala Dinas Sosial, Pemberdayaan Perempuan dan Perlindungan Anak</v>
      </c>
      <c r="D22" s="277"/>
    </row>
    <row r="23" spans="1:4" s="3" customFormat="1" ht="15" customHeight="1" x14ac:dyDescent="0.25"/>
    <row r="24" spans="1:4" s="3" customFormat="1" ht="15" customHeight="1" x14ac:dyDescent="0.25">
      <c r="A24" s="3" t="s">
        <v>8</v>
      </c>
    </row>
    <row r="25" spans="1:4" s="3" customFormat="1" ht="15" customHeight="1" x14ac:dyDescent="0.25">
      <c r="A25" s="5"/>
      <c r="B25" s="5"/>
      <c r="C25" s="5"/>
    </row>
    <row r="26" spans="1:4" s="3" customFormat="1" ht="15" customHeight="1" x14ac:dyDescent="0.25"/>
    <row r="27" spans="1:4" s="6" customFormat="1" ht="81" customHeight="1" x14ac:dyDescent="0.2">
      <c r="A27" s="271" t="s">
        <v>232</v>
      </c>
      <c r="B27" s="271"/>
      <c r="C27" s="271"/>
      <c r="D27" s="271"/>
    </row>
    <row r="28" spans="1:4" s="6" customFormat="1" ht="66.95" customHeight="1" x14ac:dyDescent="0.2">
      <c r="A28" s="272" t="s">
        <v>9</v>
      </c>
      <c r="B28" s="272"/>
      <c r="C28" s="272"/>
      <c r="D28" s="272"/>
    </row>
    <row r="29" spans="1:4" s="3" customFormat="1" ht="15" customHeight="1" x14ac:dyDescent="0.25"/>
    <row r="30" spans="1:4" s="3" customFormat="1" ht="15" customHeight="1" x14ac:dyDescent="0.25">
      <c r="A30" s="7"/>
      <c r="D30" s="8" t="str">
        <f>'sRI MLYNI'!D30</f>
        <v>Pasir Pengaraian,     Maret 2019</v>
      </c>
    </row>
    <row r="31" spans="1:4" ht="15" customHeight="1" x14ac:dyDescent="0.2">
      <c r="A31" s="7"/>
      <c r="C31" s="9"/>
      <c r="D31" s="10"/>
    </row>
    <row r="32" spans="1:4" ht="15" customHeight="1" x14ac:dyDescent="0.2">
      <c r="A32" s="273" t="s">
        <v>10</v>
      </c>
      <c r="B32" s="273"/>
      <c r="C32" s="273"/>
      <c r="D32" s="11" t="s">
        <v>11</v>
      </c>
    </row>
    <row r="33" spans="1:10" ht="15" customHeight="1" x14ac:dyDescent="0.2">
      <c r="A33" s="12"/>
      <c r="D33" s="11"/>
    </row>
    <row r="34" spans="1:10" ht="15" customHeight="1" x14ac:dyDescent="0.2">
      <c r="A34" s="12"/>
      <c r="D34" s="11"/>
    </row>
    <row r="35" spans="1:10" ht="15" customHeight="1" x14ac:dyDescent="0.2">
      <c r="A35" s="12"/>
      <c r="D35" s="11"/>
    </row>
    <row r="36" spans="1:10" ht="15" customHeight="1" x14ac:dyDescent="0.2">
      <c r="A36" s="13"/>
      <c r="D36" s="13"/>
    </row>
    <row r="37" spans="1:10" ht="15" customHeight="1" x14ac:dyDescent="0.2">
      <c r="A37" s="273" t="str">
        <f>C21</f>
        <v>Hj. SRI MULYATI, S.Sos, M.Si</v>
      </c>
      <c r="B37" s="273"/>
      <c r="C37" s="273"/>
      <c r="D37" s="11" t="str">
        <f>C15</f>
        <v>HADIYANTO, SE</v>
      </c>
      <c r="J37" s="1" t="s">
        <v>37</v>
      </c>
    </row>
    <row r="38" spans="1:10" ht="15" customHeight="1" x14ac:dyDescent="0.2">
      <c r="A38" s="274" t="str">
        <f>'sRI MLYNI'!D38</f>
        <v>NIP. 19650411 198503 2 001</v>
      </c>
      <c r="B38" s="274"/>
      <c r="C38" s="274"/>
      <c r="D38" s="10" t="s">
        <v>183</v>
      </c>
    </row>
    <row r="39" spans="1:10" ht="15" customHeight="1" x14ac:dyDescent="0.2"/>
    <row r="40" spans="1:10" ht="15" customHeight="1" x14ac:dyDescent="0.2"/>
  </sheetData>
  <mergeCells count="11">
    <mergeCell ref="A38:C38"/>
    <mergeCell ref="A28:D28"/>
    <mergeCell ref="A32:C32"/>
    <mergeCell ref="A37:C37"/>
    <mergeCell ref="A1:D1"/>
    <mergeCell ref="A2:D2"/>
    <mergeCell ref="A3:D3"/>
    <mergeCell ref="A12:D12"/>
    <mergeCell ref="A14:D14"/>
    <mergeCell ref="A27:D27"/>
    <mergeCell ref="C22:D22"/>
  </mergeCells>
  <pageMargins left="0.85" right="0.15" top="0.39370078740157499" bottom="0.118110236220472" header="0.31496062992126" footer="0.196850393700787"/>
  <pageSetup paperSize="258" orientation="portrait" horizontalDpi="4294967293"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4"/>
  <sheetViews>
    <sheetView view="pageBreakPreview" topLeftCell="A51" zoomScale="90" zoomScaleNormal="100" zoomScaleSheetLayoutView="90" workbookViewId="0">
      <selection activeCell="G71" sqref="G71"/>
    </sheetView>
  </sheetViews>
  <sheetFormatPr defaultColWidth="8.85546875" defaultRowHeight="15.75" x14ac:dyDescent="0.2"/>
  <cols>
    <col min="1" max="1" width="4.7109375" style="29" customWidth="1"/>
    <col min="2" max="2" width="33.85546875" style="29" customWidth="1"/>
    <col min="3" max="3" width="4.7109375" style="82" customWidth="1"/>
    <col min="4" max="4" width="27.5703125" style="29" customWidth="1"/>
    <col min="5" max="5" width="15.7109375" style="82" customWidth="1"/>
    <col min="6" max="6" width="6" style="29" customWidth="1"/>
    <col min="7" max="7" width="31.7109375" style="29" customWidth="1"/>
    <col min="8" max="8" width="19.42578125" style="83" customWidth="1"/>
    <col min="9" max="10" width="8.85546875" style="29"/>
    <col min="11" max="11" width="27.28515625" style="29" customWidth="1"/>
    <col min="12" max="16384" width="8.85546875" style="29"/>
  </cols>
  <sheetData>
    <row r="1" spans="1:8" s="14" customFormat="1" ht="18" x14ac:dyDescent="0.2">
      <c r="A1" s="261" t="s">
        <v>203</v>
      </c>
      <c r="B1" s="261"/>
      <c r="C1" s="261"/>
      <c r="D1" s="261"/>
      <c r="E1" s="261"/>
      <c r="F1" s="261"/>
      <c r="G1" s="261"/>
      <c r="H1" s="261"/>
    </row>
    <row r="2" spans="1:8" s="14" customFormat="1" ht="18" x14ac:dyDescent="0.2">
      <c r="A2" s="261" t="s">
        <v>12</v>
      </c>
      <c r="B2" s="261"/>
      <c r="C2" s="261"/>
      <c r="D2" s="261"/>
      <c r="E2" s="261"/>
      <c r="F2" s="261"/>
      <c r="G2" s="261"/>
      <c r="H2" s="261"/>
    </row>
    <row r="3" spans="1:8" s="22" customFormat="1" x14ac:dyDescent="0.2">
      <c r="A3" s="15"/>
      <c r="B3" s="16"/>
      <c r="C3" s="17"/>
      <c r="D3" s="18"/>
      <c r="E3" s="19"/>
      <c r="F3" s="19"/>
      <c r="G3" s="20"/>
      <c r="H3" s="21"/>
    </row>
    <row r="4" spans="1:8" s="22" customFormat="1" x14ac:dyDescent="0.2">
      <c r="A4" s="15"/>
      <c r="B4" s="16"/>
      <c r="C4" s="17"/>
      <c r="D4" s="18"/>
      <c r="E4" s="19"/>
      <c r="F4" s="19"/>
      <c r="G4" s="20"/>
      <c r="H4" s="21"/>
    </row>
    <row r="5" spans="1:8" s="22" customFormat="1" ht="17.100000000000001" customHeight="1" x14ac:dyDescent="0.2">
      <c r="A5" s="23" t="s">
        <v>13</v>
      </c>
      <c r="B5" s="24"/>
      <c r="C5" s="19"/>
      <c r="D5" s="25" t="s">
        <v>121</v>
      </c>
      <c r="E5" s="19"/>
      <c r="F5" s="19"/>
      <c r="G5" s="20"/>
      <c r="H5" s="21"/>
    </row>
    <row r="6" spans="1:8" s="28" customFormat="1" ht="17.100000000000001" customHeight="1" x14ac:dyDescent="0.2">
      <c r="A6" s="23" t="s">
        <v>14</v>
      </c>
      <c r="B6" s="26"/>
      <c r="C6" s="19"/>
      <c r="D6" s="25" t="s">
        <v>237</v>
      </c>
      <c r="E6" s="19"/>
      <c r="F6" s="19"/>
      <c r="G6" s="26"/>
      <c r="H6" s="27"/>
    </row>
    <row r="7" spans="1:8" ht="16.5" thickBot="1" x14ac:dyDescent="0.25">
      <c r="A7" s="262"/>
      <c r="B7" s="262"/>
      <c r="C7" s="262"/>
      <c r="D7" s="262"/>
      <c r="E7" s="262"/>
      <c r="F7" s="262"/>
      <c r="G7" s="262"/>
      <c r="H7" s="262"/>
    </row>
    <row r="8" spans="1:8" s="33" customFormat="1" ht="31.5" x14ac:dyDescent="0.2">
      <c r="A8" s="30" t="s">
        <v>15</v>
      </c>
      <c r="B8" s="31" t="s">
        <v>16</v>
      </c>
      <c r="C8" s="263" t="s">
        <v>17</v>
      </c>
      <c r="D8" s="264"/>
      <c r="E8" s="31" t="s">
        <v>18</v>
      </c>
      <c r="F8" s="263" t="s">
        <v>19</v>
      </c>
      <c r="G8" s="264"/>
      <c r="H8" s="32" t="s">
        <v>20</v>
      </c>
    </row>
    <row r="9" spans="1:8" s="33" customFormat="1" ht="17.100000000000001" customHeight="1" thickBot="1" x14ac:dyDescent="0.25">
      <c r="A9" s="34">
        <v>1</v>
      </c>
      <c r="B9" s="35">
        <v>2</v>
      </c>
      <c r="C9" s="36"/>
      <c r="D9" s="37">
        <v>3</v>
      </c>
      <c r="E9" s="35">
        <v>4</v>
      </c>
      <c r="F9" s="38"/>
      <c r="G9" s="37">
        <v>5</v>
      </c>
      <c r="H9" s="40">
        <v>6</v>
      </c>
    </row>
    <row r="10" spans="1:8" s="22" customFormat="1" ht="99.75" hidden="1" customHeight="1" x14ac:dyDescent="0.2">
      <c r="A10" s="41">
        <v>1</v>
      </c>
      <c r="B10" s="170" t="s">
        <v>122</v>
      </c>
      <c r="C10" s="176">
        <v>1</v>
      </c>
      <c r="D10" s="43" t="s">
        <v>123</v>
      </c>
      <c r="E10" s="44" t="s">
        <v>124</v>
      </c>
      <c r="F10" s="45">
        <v>1</v>
      </c>
      <c r="G10" s="46" t="s">
        <v>32</v>
      </c>
      <c r="H10" s="47"/>
    </row>
    <row r="11" spans="1:8" s="22" customFormat="1" ht="48" hidden="1" customHeight="1" x14ac:dyDescent="0.2">
      <c r="A11" s="48"/>
      <c r="B11" s="49"/>
      <c r="C11" s="176"/>
      <c r="D11" s="43"/>
      <c r="E11" s="50" t="s">
        <v>125</v>
      </c>
      <c r="F11" s="45" t="s">
        <v>126</v>
      </c>
      <c r="G11" s="46" t="s">
        <v>127</v>
      </c>
      <c r="H11" s="51">
        <v>300000000</v>
      </c>
    </row>
    <row r="12" spans="1:8" s="22" customFormat="1" ht="32.25" hidden="1" thickBot="1" x14ac:dyDescent="0.25">
      <c r="A12" s="48"/>
      <c r="B12" s="133"/>
      <c r="C12" s="176"/>
      <c r="D12" s="43"/>
      <c r="E12" s="180"/>
      <c r="F12" s="177">
        <v>1</v>
      </c>
      <c r="G12" s="134" t="s">
        <v>128</v>
      </c>
      <c r="H12" s="54"/>
    </row>
    <row r="13" spans="1:8" s="22" customFormat="1" ht="56.25" hidden="1" customHeight="1" x14ac:dyDescent="0.2">
      <c r="A13" s="48"/>
      <c r="B13" s="133"/>
      <c r="C13" s="176"/>
      <c r="D13" s="43"/>
      <c r="E13" s="50" t="s">
        <v>129</v>
      </c>
      <c r="F13" s="63" t="s">
        <v>126</v>
      </c>
      <c r="G13" s="62" t="s">
        <v>130</v>
      </c>
      <c r="H13" s="65">
        <v>1099810000</v>
      </c>
    </row>
    <row r="14" spans="1:8" s="22" customFormat="1" ht="54" hidden="1" customHeight="1" x14ac:dyDescent="0.2">
      <c r="A14" s="48"/>
      <c r="B14" s="133"/>
      <c r="C14" s="176"/>
      <c r="D14" s="43"/>
      <c r="E14" s="50" t="s">
        <v>33</v>
      </c>
      <c r="F14" s="45">
        <v>2</v>
      </c>
      <c r="G14" s="46" t="s">
        <v>22</v>
      </c>
      <c r="H14" s="51"/>
    </row>
    <row r="15" spans="1:8" s="22" customFormat="1" ht="66" hidden="1" customHeight="1" x14ac:dyDescent="0.2">
      <c r="A15" s="48"/>
      <c r="B15" s="133"/>
      <c r="C15" s="176"/>
      <c r="D15" s="43"/>
      <c r="E15" s="50" t="s">
        <v>131</v>
      </c>
      <c r="F15" s="176" t="s">
        <v>126</v>
      </c>
      <c r="G15" s="46" t="s">
        <v>34</v>
      </c>
      <c r="H15" s="51">
        <v>457621400</v>
      </c>
    </row>
    <row r="16" spans="1:8" s="22" customFormat="1" ht="48" hidden="1" thickBot="1" x14ac:dyDescent="0.25">
      <c r="A16" s="48"/>
      <c r="B16" s="49"/>
      <c r="C16" s="177">
        <v>2</v>
      </c>
      <c r="D16" s="56" t="s">
        <v>132</v>
      </c>
      <c r="E16" s="44" t="s">
        <v>21</v>
      </c>
      <c r="F16" s="177">
        <v>1</v>
      </c>
      <c r="G16" s="134" t="s">
        <v>22</v>
      </c>
      <c r="H16" s="54"/>
    </row>
    <row r="17" spans="1:11" s="22" customFormat="1" ht="66" hidden="1" customHeight="1" x14ac:dyDescent="0.2">
      <c r="A17" s="48"/>
      <c r="B17" s="49"/>
      <c r="C17" s="176"/>
      <c r="D17" s="43"/>
      <c r="E17" s="55" t="s">
        <v>21</v>
      </c>
      <c r="F17" s="45" t="s">
        <v>126</v>
      </c>
      <c r="G17" s="46" t="s">
        <v>23</v>
      </c>
      <c r="H17" s="51">
        <v>55000000</v>
      </c>
    </row>
    <row r="18" spans="1:11" s="22" customFormat="1" ht="41.25" hidden="1" customHeight="1" x14ac:dyDescent="0.2">
      <c r="A18" s="48"/>
      <c r="B18" s="49"/>
      <c r="C18" s="177">
        <v>3</v>
      </c>
      <c r="D18" s="265" t="s">
        <v>133</v>
      </c>
      <c r="E18" s="135" t="s">
        <v>134</v>
      </c>
      <c r="F18" s="177">
        <v>2</v>
      </c>
      <c r="G18" s="134" t="s">
        <v>24</v>
      </c>
      <c r="H18" s="54"/>
    </row>
    <row r="19" spans="1:11" s="22" customFormat="1" ht="49.5" hidden="1" customHeight="1" x14ac:dyDescent="0.2">
      <c r="A19" s="48"/>
      <c r="B19" s="49"/>
      <c r="C19" s="176"/>
      <c r="D19" s="257"/>
      <c r="E19" s="50" t="s">
        <v>135</v>
      </c>
      <c r="F19" s="45" t="s">
        <v>126</v>
      </c>
      <c r="G19" s="46" t="s">
        <v>136</v>
      </c>
      <c r="H19" s="51">
        <v>642769800</v>
      </c>
    </row>
    <row r="20" spans="1:11" s="22" customFormat="1" ht="53.25" hidden="1" customHeight="1" x14ac:dyDescent="0.2">
      <c r="A20" s="48"/>
      <c r="B20" s="49"/>
      <c r="C20" s="176"/>
      <c r="D20" s="57"/>
      <c r="E20" s="50" t="s">
        <v>137</v>
      </c>
      <c r="F20" s="45" t="s">
        <v>126</v>
      </c>
      <c r="G20" s="46" t="s">
        <v>138</v>
      </c>
      <c r="H20" s="136">
        <v>23439000</v>
      </c>
    </row>
    <row r="21" spans="1:11" s="22" customFormat="1" ht="66.75" hidden="1" customHeight="1" x14ac:dyDescent="0.2">
      <c r="A21" s="48"/>
      <c r="B21" s="49"/>
      <c r="C21" s="176"/>
      <c r="D21" s="57"/>
      <c r="E21" s="58" t="s">
        <v>139</v>
      </c>
      <c r="F21" s="45" t="s">
        <v>126</v>
      </c>
      <c r="G21" s="46" t="s">
        <v>25</v>
      </c>
      <c r="H21" s="51">
        <v>957939200</v>
      </c>
    </row>
    <row r="22" spans="1:11" s="22" customFormat="1" ht="48" hidden="1" thickBot="1" x14ac:dyDescent="0.25">
      <c r="A22" s="48"/>
      <c r="B22" s="49"/>
      <c r="C22" s="177">
        <v>4</v>
      </c>
      <c r="D22" s="56" t="s">
        <v>140</v>
      </c>
      <c r="E22" s="50">
        <v>6.3700000000000007E-2</v>
      </c>
      <c r="F22" s="177">
        <v>1</v>
      </c>
      <c r="G22" s="134" t="s">
        <v>26</v>
      </c>
      <c r="H22" s="54"/>
    </row>
    <row r="23" spans="1:11" s="22" customFormat="1" ht="33.75" hidden="1" customHeight="1" x14ac:dyDescent="0.2">
      <c r="A23" s="59"/>
      <c r="B23" s="60"/>
      <c r="C23" s="61"/>
      <c r="D23" s="62"/>
      <c r="E23" s="58" t="s">
        <v>141</v>
      </c>
      <c r="F23" s="63" t="s">
        <v>126</v>
      </c>
      <c r="G23" s="64" t="s">
        <v>142</v>
      </c>
      <c r="H23" s="65">
        <v>220540000</v>
      </c>
    </row>
    <row r="24" spans="1:11" s="22" customFormat="1" ht="66" hidden="1" customHeight="1" x14ac:dyDescent="0.2">
      <c r="A24" s="48">
        <v>2</v>
      </c>
      <c r="B24" s="49" t="s">
        <v>143</v>
      </c>
      <c r="C24" s="176">
        <v>1</v>
      </c>
      <c r="D24" s="43" t="s">
        <v>27</v>
      </c>
      <c r="E24" s="50">
        <v>0.34620000000000001</v>
      </c>
      <c r="F24" s="176">
        <v>1</v>
      </c>
      <c r="G24" s="46" t="s">
        <v>28</v>
      </c>
      <c r="H24" s="47"/>
    </row>
    <row r="25" spans="1:11" s="22" customFormat="1" ht="46.5" hidden="1" customHeight="1" x14ac:dyDescent="0.2">
      <c r="A25" s="48"/>
      <c r="B25" s="49"/>
      <c r="C25" s="176"/>
      <c r="D25" s="43"/>
      <c r="E25" s="180" t="s">
        <v>144</v>
      </c>
      <c r="F25" s="45" t="s">
        <v>126</v>
      </c>
      <c r="G25" s="46" t="s">
        <v>145</v>
      </c>
      <c r="H25" s="51">
        <v>38020000</v>
      </c>
    </row>
    <row r="26" spans="1:11" s="22" customFormat="1" ht="116.25" hidden="1" customHeight="1" x14ac:dyDescent="0.2">
      <c r="A26" s="66"/>
      <c r="B26" s="67"/>
      <c r="C26" s="178"/>
      <c r="D26" s="86"/>
      <c r="E26" s="179" t="s">
        <v>35</v>
      </c>
      <c r="F26" s="71" t="s">
        <v>126</v>
      </c>
      <c r="G26" s="72" t="s">
        <v>29</v>
      </c>
      <c r="H26" s="73">
        <v>142225000</v>
      </c>
    </row>
    <row r="27" spans="1:11" s="22" customFormat="1" ht="47.25" x14ac:dyDescent="0.2">
      <c r="A27" s="48">
        <v>1</v>
      </c>
      <c r="B27" s="137" t="s">
        <v>146</v>
      </c>
      <c r="C27" s="17">
        <v>1</v>
      </c>
      <c r="D27" s="168" t="s">
        <v>147</v>
      </c>
      <c r="E27" s="138">
        <v>1</v>
      </c>
      <c r="F27" s="139">
        <v>1</v>
      </c>
      <c r="G27" s="15" t="s">
        <v>163</v>
      </c>
      <c r="H27" s="140">
        <f>H28+H29+H30+H31+H32+H33+H34+H36+H37+H38+H39+H40+H41+H42+H35</f>
        <v>1617573900</v>
      </c>
    </row>
    <row r="28" spans="1:11" s="149" customFormat="1" ht="35.25" customHeight="1" x14ac:dyDescent="0.2">
      <c r="A28" s="141"/>
      <c r="B28" s="142"/>
      <c r="C28" s="143"/>
      <c r="D28" s="144"/>
      <c r="E28" s="145"/>
      <c r="F28" s="146"/>
      <c r="G28" s="147" t="s">
        <v>148</v>
      </c>
      <c r="H28" s="148">
        <v>4422000</v>
      </c>
      <c r="K28" s="219">
        <f>SUM(H28:H42)</f>
        <v>1617573900</v>
      </c>
    </row>
    <row r="29" spans="1:11" s="24" customFormat="1" ht="36" customHeight="1" x14ac:dyDescent="0.25">
      <c r="A29" s="48"/>
      <c r="B29" s="171"/>
      <c r="C29" s="17"/>
      <c r="D29" s="46"/>
      <c r="E29" s="180"/>
      <c r="F29" s="146"/>
      <c r="G29" s="150" t="s">
        <v>149</v>
      </c>
      <c r="H29" s="148">
        <v>60820000</v>
      </c>
    </row>
    <row r="30" spans="1:11" s="24" customFormat="1" ht="54" customHeight="1" x14ac:dyDescent="0.25">
      <c r="A30" s="48"/>
      <c r="B30" s="49"/>
      <c r="C30" s="17"/>
      <c r="D30" s="46"/>
      <c r="E30" s="180"/>
      <c r="F30" s="146"/>
      <c r="G30" s="150" t="s">
        <v>150</v>
      </c>
      <c r="H30" s="148">
        <v>32600000</v>
      </c>
    </row>
    <row r="31" spans="1:11" s="24" customFormat="1" ht="34.5" customHeight="1" x14ac:dyDescent="0.25">
      <c r="A31" s="48"/>
      <c r="B31" s="49"/>
      <c r="C31" s="17"/>
      <c r="D31" s="46"/>
      <c r="E31" s="180"/>
      <c r="F31" s="146"/>
      <c r="G31" s="150" t="s">
        <v>151</v>
      </c>
      <c r="H31" s="148">
        <v>23697000</v>
      </c>
    </row>
    <row r="32" spans="1:11" s="79" customFormat="1" x14ac:dyDescent="0.2">
      <c r="A32" s="151"/>
      <c r="B32" s="152"/>
      <c r="C32" s="77"/>
      <c r="D32" s="77"/>
      <c r="E32" s="152"/>
      <c r="F32" s="146"/>
      <c r="G32" s="147" t="s">
        <v>152</v>
      </c>
      <c r="H32" s="148">
        <v>70699800</v>
      </c>
    </row>
    <row r="33" spans="1:8" ht="31.5" x14ac:dyDescent="0.2">
      <c r="A33" s="153"/>
      <c r="B33" s="154"/>
      <c r="C33" s="173"/>
      <c r="D33" s="173"/>
      <c r="E33" s="154"/>
      <c r="F33" s="146"/>
      <c r="G33" s="147" t="s">
        <v>153</v>
      </c>
      <c r="H33" s="148">
        <v>75078800</v>
      </c>
    </row>
    <row r="34" spans="1:8" ht="47.25" x14ac:dyDescent="0.2">
      <c r="A34" s="153"/>
      <c r="B34" s="154"/>
      <c r="C34" s="173"/>
      <c r="D34" s="173"/>
      <c r="E34" s="154"/>
      <c r="F34" s="146"/>
      <c r="G34" s="147" t="s">
        <v>154</v>
      </c>
      <c r="H34" s="155">
        <v>7445500</v>
      </c>
    </row>
    <row r="35" spans="1:8" ht="35.25" customHeight="1" x14ac:dyDescent="0.2">
      <c r="A35" s="153"/>
      <c r="B35" s="154"/>
      <c r="C35" s="173"/>
      <c r="D35" s="173"/>
      <c r="E35" s="154"/>
      <c r="F35" s="146"/>
      <c r="G35" s="147" t="s">
        <v>164</v>
      </c>
      <c r="H35" s="155">
        <v>29820000</v>
      </c>
    </row>
    <row r="36" spans="1:8" ht="36" customHeight="1" x14ac:dyDescent="0.2">
      <c r="A36" s="153"/>
      <c r="B36" s="154"/>
      <c r="C36" s="173"/>
      <c r="D36" s="173"/>
      <c r="E36" s="154"/>
      <c r="F36" s="146"/>
      <c r="G36" s="147" t="s">
        <v>155</v>
      </c>
      <c r="H36" s="156">
        <v>4950000</v>
      </c>
    </row>
    <row r="37" spans="1:8" ht="31.5" x14ac:dyDescent="0.2">
      <c r="A37" s="153"/>
      <c r="B37" s="154"/>
      <c r="C37" s="173"/>
      <c r="D37" s="173"/>
      <c r="E37" s="154"/>
      <c r="F37" s="146"/>
      <c r="G37" s="147" t="s">
        <v>165</v>
      </c>
      <c r="H37" s="156">
        <v>8280000</v>
      </c>
    </row>
    <row r="38" spans="1:8" ht="31.5" x14ac:dyDescent="0.2">
      <c r="A38" s="153"/>
      <c r="B38" s="154"/>
      <c r="C38" s="173"/>
      <c r="D38" s="173"/>
      <c r="E38" s="154"/>
      <c r="F38" s="146"/>
      <c r="G38" s="147" t="s">
        <v>156</v>
      </c>
      <c r="H38" s="156">
        <v>40632800</v>
      </c>
    </row>
    <row r="39" spans="1:8" ht="31.5" x14ac:dyDescent="0.2">
      <c r="A39" s="153"/>
      <c r="B39" s="154"/>
      <c r="C39" s="173"/>
      <c r="D39" s="173"/>
      <c r="E39" s="154"/>
      <c r="F39" s="146"/>
      <c r="G39" s="147" t="s">
        <v>166</v>
      </c>
      <c r="H39" s="156">
        <v>635488000</v>
      </c>
    </row>
    <row r="40" spans="1:8" ht="31.5" x14ac:dyDescent="0.2">
      <c r="A40" s="153"/>
      <c r="B40" s="154"/>
      <c r="C40" s="173"/>
      <c r="D40" s="173"/>
      <c r="E40" s="154"/>
      <c r="F40" s="146"/>
      <c r="G40" s="147" t="s">
        <v>167</v>
      </c>
      <c r="H40" s="156">
        <v>245040000</v>
      </c>
    </row>
    <row r="41" spans="1:8" ht="31.5" x14ac:dyDescent="0.2">
      <c r="A41" s="153"/>
      <c r="B41" s="154"/>
      <c r="C41" s="173"/>
      <c r="D41" s="173"/>
      <c r="E41" s="154"/>
      <c r="F41" s="146"/>
      <c r="G41" s="147" t="s">
        <v>157</v>
      </c>
      <c r="H41" s="156">
        <v>343800000</v>
      </c>
    </row>
    <row r="42" spans="1:8" ht="37.5" customHeight="1" x14ac:dyDescent="0.2">
      <c r="A42" s="218"/>
      <c r="B42" s="214"/>
      <c r="C42" s="214"/>
      <c r="D42" s="79"/>
      <c r="E42" s="161"/>
      <c r="F42" s="164"/>
      <c r="G42" s="147" t="s">
        <v>158</v>
      </c>
      <c r="H42" s="156">
        <v>34800000</v>
      </c>
    </row>
    <row r="43" spans="1:8" ht="47.25" x14ac:dyDescent="0.2">
      <c r="A43" s="157">
        <v>2</v>
      </c>
      <c r="B43" s="158" t="s">
        <v>159</v>
      </c>
      <c r="C43" s="159">
        <v>2</v>
      </c>
      <c r="D43" s="160" t="s">
        <v>160</v>
      </c>
      <c r="E43" s="154"/>
      <c r="F43" s="146">
        <v>2</v>
      </c>
      <c r="G43" s="162" t="s">
        <v>168</v>
      </c>
      <c r="H43" s="163">
        <f>H44+H45+H46+H47+H48+H49</f>
        <v>329382160</v>
      </c>
    </row>
    <row r="44" spans="1:8" x14ac:dyDescent="0.2">
      <c r="A44" s="157"/>
      <c r="B44" s="158"/>
      <c r="C44" s="159"/>
      <c r="D44" s="160"/>
      <c r="E44" s="154"/>
      <c r="F44" s="146"/>
      <c r="G44" s="215" t="s">
        <v>200</v>
      </c>
      <c r="H44" s="156">
        <v>4548960</v>
      </c>
    </row>
    <row r="45" spans="1:8" x14ac:dyDescent="0.2">
      <c r="A45" s="157"/>
      <c r="B45" s="158"/>
      <c r="C45" s="159"/>
      <c r="D45" s="160"/>
      <c r="E45" s="154"/>
      <c r="F45" s="146"/>
      <c r="G45" s="216" t="s">
        <v>201</v>
      </c>
      <c r="H45" s="156">
        <v>7200000</v>
      </c>
    </row>
    <row r="46" spans="1:8" ht="31.5" x14ac:dyDescent="0.2">
      <c r="A46" s="157"/>
      <c r="B46" s="158"/>
      <c r="C46" s="159"/>
      <c r="D46" s="160"/>
      <c r="E46" s="154"/>
      <c r="F46" s="146"/>
      <c r="G46" s="217" t="s">
        <v>202</v>
      </c>
      <c r="H46" s="156">
        <v>15000000</v>
      </c>
    </row>
    <row r="47" spans="1:8" ht="31.5" x14ac:dyDescent="0.2">
      <c r="A47" s="153"/>
      <c r="B47" s="154"/>
      <c r="C47" s="173"/>
      <c r="D47" s="173"/>
      <c r="E47" s="154"/>
      <c r="F47" s="146"/>
      <c r="G47" s="147" t="s">
        <v>161</v>
      </c>
      <c r="H47" s="156">
        <v>33828200</v>
      </c>
    </row>
    <row r="48" spans="1:8" ht="47.25" x14ac:dyDescent="0.2">
      <c r="A48" s="153"/>
      <c r="B48" s="154"/>
      <c r="C48" s="173"/>
      <c r="D48" s="173"/>
      <c r="E48" s="154"/>
      <c r="F48" s="165"/>
      <c r="G48" s="167" t="s">
        <v>169</v>
      </c>
      <c r="H48" s="166">
        <v>245152000</v>
      </c>
    </row>
    <row r="49" spans="1:15" ht="45.75" customHeight="1" x14ac:dyDescent="0.2">
      <c r="A49" s="157"/>
      <c r="B49" s="227"/>
      <c r="C49" s="227"/>
      <c r="D49" s="159"/>
      <c r="E49" s="228"/>
      <c r="F49" s="229"/>
      <c r="G49" s="230" t="s">
        <v>162</v>
      </c>
      <c r="H49" s="231">
        <v>23653000</v>
      </c>
    </row>
    <row r="50" spans="1:15" ht="45.75" customHeight="1" x14ac:dyDescent="0.2">
      <c r="A50" s="225"/>
      <c r="B50" s="225"/>
      <c r="C50" s="164">
        <v>3</v>
      </c>
      <c r="D50" s="236" t="s">
        <v>241</v>
      </c>
      <c r="E50" s="225"/>
      <c r="F50" s="235">
        <v>3</v>
      </c>
      <c r="G50" s="232" t="s">
        <v>242</v>
      </c>
      <c r="H50" s="226"/>
    </row>
    <row r="51" spans="1:15" ht="32.25" customHeight="1" x14ac:dyDescent="0.2">
      <c r="A51" s="225"/>
      <c r="B51" s="225"/>
      <c r="C51" s="164"/>
      <c r="D51" s="234"/>
      <c r="E51" s="225"/>
      <c r="F51" s="164"/>
      <c r="G51" s="233" t="s">
        <v>243</v>
      </c>
      <c r="H51" s="226">
        <v>45000000</v>
      </c>
    </row>
    <row r="52" spans="1:15" ht="15.75" customHeight="1" x14ac:dyDescent="0.2">
      <c r="A52" s="120"/>
      <c r="B52" s="120"/>
      <c r="C52" s="120"/>
      <c r="D52" s="120"/>
      <c r="E52" s="120"/>
      <c r="F52" s="120"/>
      <c r="G52" s="120"/>
      <c r="H52" s="74"/>
    </row>
    <row r="53" spans="1:15" x14ac:dyDescent="0.2">
      <c r="A53" s="120"/>
      <c r="B53" s="120"/>
      <c r="C53" s="120"/>
      <c r="D53" s="120"/>
      <c r="E53" s="120"/>
      <c r="F53" s="120"/>
      <c r="G53" s="120"/>
      <c r="H53" s="74"/>
    </row>
    <row r="54" spans="1:15" ht="16.5" customHeight="1" x14ac:dyDescent="0.2">
      <c r="A54" s="267"/>
      <c r="B54" s="267"/>
      <c r="C54" s="119"/>
      <c r="D54" s="76"/>
      <c r="E54" s="119"/>
      <c r="F54" s="77"/>
      <c r="G54" s="77"/>
      <c r="H54" s="74"/>
    </row>
    <row r="55" spans="1:15" ht="17.45" customHeight="1" x14ac:dyDescent="0.2">
      <c r="A55" s="268"/>
      <c r="B55" s="268"/>
      <c r="C55" s="88"/>
      <c r="D55" s="89"/>
      <c r="E55" s="119"/>
      <c r="F55" s="77"/>
      <c r="G55" s="77"/>
      <c r="H55" s="74"/>
    </row>
    <row r="56" spans="1:15" x14ac:dyDescent="0.2">
      <c r="A56" s="77"/>
      <c r="B56" s="79"/>
      <c r="C56" s="80"/>
      <c r="D56" s="77"/>
      <c r="E56" s="119"/>
      <c r="F56" s="269" t="str">
        <f>brita1!F43</f>
        <v>Pasir Pengaraian,     Maret 2019</v>
      </c>
      <c r="G56" s="269"/>
      <c r="H56" s="269"/>
    </row>
    <row r="57" spans="1:15" ht="47.25" customHeight="1" x14ac:dyDescent="0.2">
      <c r="A57" s="77"/>
      <c r="B57" s="121" t="str">
        <f>NETI1!B47</f>
        <v>Kepala Dinas Sosial, Pemberdayaan Perempuan dan Perlindungan Anak</v>
      </c>
      <c r="C57" s="81"/>
      <c r="D57" s="77"/>
      <c r="E57" s="119"/>
      <c r="F57" s="269" t="s">
        <v>171</v>
      </c>
      <c r="G57" s="269"/>
      <c r="H57" s="269"/>
    </row>
    <row r="58" spans="1:15" x14ac:dyDescent="0.2">
      <c r="A58" s="77"/>
      <c r="B58" s="16" t="str">
        <f>F58</f>
        <v>Kabupaten Rokan Hulu</v>
      </c>
      <c r="C58" s="81"/>
      <c r="D58" s="77"/>
      <c r="E58" s="119"/>
      <c r="F58" s="270" t="s">
        <v>6</v>
      </c>
      <c r="G58" s="270"/>
      <c r="H58" s="270"/>
    </row>
    <row r="59" spans="1:15" x14ac:dyDescent="0.2">
      <c r="A59" s="77"/>
      <c r="B59" s="121"/>
      <c r="C59" s="81"/>
      <c r="D59" s="77"/>
      <c r="E59" s="119"/>
      <c r="F59" s="77"/>
      <c r="G59" s="77"/>
      <c r="H59" s="74"/>
      <c r="O59" s="29" t="s">
        <v>170</v>
      </c>
    </row>
    <row r="60" spans="1:15" x14ac:dyDescent="0.2">
      <c r="A60" s="77"/>
      <c r="B60" s="121"/>
      <c r="C60" s="81"/>
      <c r="D60" s="77"/>
      <c r="E60" s="119"/>
      <c r="F60" s="77"/>
      <c r="G60" s="77"/>
      <c r="H60" s="74"/>
    </row>
    <row r="61" spans="1:15" x14ac:dyDescent="0.2">
      <c r="A61" s="77"/>
      <c r="B61" s="121"/>
      <c r="C61" s="81"/>
      <c r="D61" s="77"/>
      <c r="E61" s="119"/>
      <c r="F61" s="77"/>
      <c r="G61" s="77"/>
      <c r="H61" s="74"/>
    </row>
    <row r="62" spans="1:15" ht="24.75" customHeight="1" x14ac:dyDescent="0.2">
      <c r="A62" s="77"/>
      <c r="B62" s="121" t="str">
        <f>hadi1!B50</f>
        <v>Hj. SRI MULYATI, S.Sos, M.Si</v>
      </c>
      <c r="C62" s="81"/>
      <c r="D62" s="77"/>
      <c r="E62" s="119"/>
      <c r="F62" s="262" t="str">
        <f>sekre!D36</f>
        <v>APRIL LIYADI, SE. M.Si</v>
      </c>
      <c r="G62" s="262"/>
      <c r="H62" s="262"/>
    </row>
    <row r="63" spans="1:15" x14ac:dyDescent="0.2">
      <c r="A63" s="77"/>
      <c r="B63" s="183" t="str">
        <f>hadi1!B51</f>
        <v>NIP. 19650411 198503 2 001</v>
      </c>
      <c r="C63" s="81"/>
      <c r="D63" s="77"/>
      <c r="E63" s="119"/>
      <c r="F63" s="262" t="str">
        <f>sekre!D37</f>
        <v>NIP. 19830429 200604 1 004</v>
      </c>
      <c r="G63" s="262"/>
      <c r="H63" s="262"/>
    </row>
    <row r="64" spans="1:15" x14ac:dyDescent="0.2">
      <c r="A64" s="120"/>
      <c r="B64" s="120"/>
      <c r="C64" s="120"/>
      <c r="D64" s="120"/>
      <c r="E64" s="120"/>
      <c r="F64" s="120"/>
      <c r="G64" s="120"/>
      <c r="H64" s="74"/>
    </row>
    <row r="65" spans="1:8" x14ac:dyDescent="0.2">
      <c r="A65" s="120"/>
      <c r="B65" s="120"/>
      <c r="C65" s="120"/>
      <c r="D65" s="120"/>
      <c r="E65" s="120"/>
      <c r="F65" s="120"/>
      <c r="G65" s="120"/>
      <c r="H65" s="74"/>
    </row>
    <row r="66" spans="1:8" x14ac:dyDescent="0.2">
      <c r="A66" s="120"/>
      <c r="B66" s="120"/>
      <c r="C66" s="120"/>
      <c r="D66" s="120"/>
      <c r="E66" s="120"/>
      <c r="F66" s="120"/>
      <c r="G66" s="120"/>
      <c r="H66" s="74"/>
    </row>
    <row r="67" spans="1:8" x14ac:dyDescent="0.2">
      <c r="A67" s="120"/>
      <c r="B67" s="120"/>
      <c r="C67" s="120"/>
      <c r="D67" s="120"/>
      <c r="E67" s="120"/>
      <c r="F67" s="120"/>
      <c r="G67" s="120"/>
      <c r="H67" s="74"/>
    </row>
    <row r="68" spans="1:8" x14ac:dyDescent="0.2">
      <c r="A68" s="120"/>
      <c r="B68" s="120"/>
      <c r="C68" s="120"/>
      <c r="D68" s="120"/>
      <c r="E68" s="120"/>
      <c r="F68" s="120"/>
      <c r="G68" s="120"/>
      <c r="H68" s="74"/>
    </row>
    <row r="69" spans="1:8" x14ac:dyDescent="0.2">
      <c r="A69" s="120"/>
      <c r="B69" s="120"/>
      <c r="C69" s="120"/>
      <c r="D69" s="120"/>
      <c r="E69" s="120"/>
      <c r="F69" s="120"/>
      <c r="G69" s="120"/>
      <c r="H69" s="74"/>
    </row>
    <row r="70" spans="1:8" x14ac:dyDescent="0.2">
      <c r="A70" s="120"/>
      <c r="B70" s="120"/>
      <c r="C70" s="120"/>
      <c r="D70" s="120"/>
      <c r="E70" s="120"/>
      <c r="F70" s="120"/>
      <c r="G70" s="120"/>
      <c r="H70" s="74"/>
    </row>
    <row r="71" spans="1:8" x14ac:dyDescent="0.2">
      <c r="A71" s="120"/>
      <c r="B71" s="120"/>
      <c r="C71" s="120"/>
      <c r="D71" s="120"/>
      <c r="E71" s="120"/>
      <c r="F71" s="120"/>
      <c r="G71" s="120"/>
      <c r="H71" s="74"/>
    </row>
    <row r="72" spans="1:8" x14ac:dyDescent="0.2">
      <c r="A72" s="120"/>
      <c r="B72" s="120"/>
      <c r="C72" s="120"/>
      <c r="D72" s="120"/>
      <c r="E72" s="120"/>
      <c r="F72" s="120"/>
      <c r="G72" s="120"/>
      <c r="H72" s="74"/>
    </row>
    <row r="73" spans="1:8" x14ac:dyDescent="0.2">
      <c r="A73" s="120"/>
      <c r="B73" s="120"/>
      <c r="C73" s="120"/>
      <c r="D73" s="120"/>
      <c r="E73" s="120"/>
      <c r="F73" s="120"/>
      <c r="G73" s="120"/>
      <c r="H73" s="74"/>
    </row>
    <row r="74" spans="1:8" x14ac:dyDescent="0.2">
      <c r="A74" s="120"/>
      <c r="B74" s="120"/>
      <c r="C74" s="120"/>
      <c r="D74" s="120"/>
      <c r="E74" s="120"/>
      <c r="F74" s="120"/>
      <c r="G74" s="120"/>
      <c r="H74" s="74"/>
    </row>
    <row r="75" spans="1:8" x14ac:dyDescent="0.2">
      <c r="A75" s="120"/>
      <c r="B75" s="120"/>
      <c r="C75" s="120"/>
      <c r="D75" s="120"/>
      <c r="E75" s="120"/>
      <c r="F75" s="120"/>
      <c r="G75" s="120"/>
      <c r="H75" s="74"/>
    </row>
    <row r="76" spans="1:8" x14ac:dyDescent="0.2">
      <c r="A76" s="120"/>
      <c r="B76" s="120"/>
      <c r="C76" s="120"/>
      <c r="D76" s="120"/>
      <c r="E76" s="120"/>
      <c r="F76" s="120"/>
      <c r="G76" s="120"/>
      <c r="H76" s="74"/>
    </row>
    <row r="77" spans="1:8" x14ac:dyDescent="0.2">
      <c r="A77" s="120"/>
      <c r="B77" s="120"/>
      <c r="C77" s="120"/>
      <c r="D77" s="120"/>
      <c r="E77" s="120"/>
      <c r="F77" s="120"/>
      <c r="G77" s="120"/>
      <c r="H77" s="74"/>
    </row>
    <row r="78" spans="1:8" x14ac:dyDescent="0.2">
      <c r="A78" s="120"/>
      <c r="B78" s="120"/>
      <c r="C78" s="120"/>
      <c r="D78" s="120"/>
      <c r="E78" s="120"/>
      <c r="F78" s="120"/>
      <c r="G78" s="120"/>
      <c r="H78" s="74"/>
    </row>
    <row r="79" spans="1:8" x14ac:dyDescent="0.2">
      <c r="A79" s="120"/>
      <c r="B79" s="120"/>
      <c r="C79" s="120"/>
      <c r="D79" s="120"/>
      <c r="E79" s="120"/>
      <c r="F79" s="120"/>
      <c r="G79" s="120"/>
      <c r="H79" s="74"/>
    </row>
    <row r="80" spans="1:8" x14ac:dyDescent="0.2">
      <c r="A80" s="120"/>
      <c r="B80" s="120"/>
      <c r="C80" s="120"/>
      <c r="D80" s="120"/>
      <c r="E80" s="120"/>
      <c r="F80" s="120"/>
      <c r="G80" s="120"/>
      <c r="H80" s="74"/>
    </row>
    <row r="81" spans="1:8" x14ac:dyDescent="0.2">
      <c r="A81" s="120"/>
      <c r="B81" s="120"/>
      <c r="C81" s="120"/>
      <c r="D81" s="120"/>
      <c r="E81" s="120"/>
      <c r="F81" s="120"/>
      <c r="G81" s="120"/>
      <c r="H81" s="74"/>
    </row>
    <row r="82" spans="1:8" x14ac:dyDescent="0.2">
      <c r="A82" s="120"/>
      <c r="B82" s="120"/>
      <c r="C82" s="120"/>
      <c r="D82" s="120"/>
      <c r="E82" s="120"/>
      <c r="F82" s="120"/>
      <c r="G82" s="120"/>
      <c r="H82" s="74"/>
    </row>
    <row r="83" spans="1:8" x14ac:dyDescent="0.2">
      <c r="A83" s="120"/>
      <c r="B83" s="120"/>
      <c r="C83" s="120"/>
      <c r="D83" s="120"/>
      <c r="E83" s="120"/>
      <c r="F83" s="120"/>
      <c r="G83" s="120"/>
      <c r="H83" s="74"/>
    </row>
    <row r="84" spans="1:8" x14ac:dyDescent="0.2">
      <c r="A84" s="120"/>
      <c r="B84" s="120"/>
      <c r="C84" s="120"/>
      <c r="D84" s="120"/>
      <c r="E84" s="120"/>
      <c r="F84" s="120"/>
      <c r="G84" s="120"/>
      <c r="H84" s="74"/>
    </row>
    <row r="85" spans="1:8" x14ac:dyDescent="0.2">
      <c r="A85" s="120"/>
      <c r="B85" s="120"/>
      <c r="C85" s="120"/>
      <c r="D85" s="120"/>
      <c r="E85" s="120"/>
      <c r="F85" s="120"/>
      <c r="G85" s="120"/>
      <c r="H85" s="74"/>
    </row>
    <row r="86" spans="1:8" x14ac:dyDescent="0.2">
      <c r="A86" s="120"/>
      <c r="B86" s="120"/>
      <c r="C86" s="120"/>
      <c r="D86" s="120"/>
      <c r="E86" s="120"/>
      <c r="F86" s="120"/>
      <c r="G86" s="120"/>
      <c r="H86" s="74"/>
    </row>
    <row r="87" spans="1:8" x14ac:dyDescent="0.2">
      <c r="A87" s="120"/>
      <c r="B87" s="120"/>
      <c r="C87" s="120"/>
      <c r="D87" s="120"/>
      <c r="E87" s="120"/>
      <c r="F87" s="120"/>
      <c r="G87" s="120"/>
      <c r="H87" s="74"/>
    </row>
    <row r="88" spans="1:8" x14ac:dyDescent="0.2">
      <c r="A88" s="120"/>
      <c r="B88" s="120"/>
      <c r="C88" s="120"/>
      <c r="D88" s="120"/>
      <c r="E88" s="120"/>
      <c r="F88" s="120"/>
      <c r="G88" s="120"/>
      <c r="H88" s="74"/>
    </row>
    <row r="89" spans="1:8" x14ac:dyDescent="0.2">
      <c r="A89" s="120"/>
      <c r="B89" s="120"/>
      <c r="C89" s="120"/>
      <c r="D89" s="120"/>
      <c r="E89" s="120"/>
      <c r="F89" s="120"/>
      <c r="G89" s="120"/>
      <c r="H89" s="74"/>
    </row>
    <row r="90" spans="1:8" x14ac:dyDescent="0.2">
      <c r="A90" s="120"/>
      <c r="B90" s="120"/>
      <c r="C90" s="120"/>
      <c r="D90" s="120"/>
      <c r="E90" s="120"/>
      <c r="F90" s="120"/>
      <c r="G90" s="120"/>
      <c r="H90" s="74"/>
    </row>
    <row r="91" spans="1:8" x14ac:dyDescent="0.2">
      <c r="A91" s="120"/>
      <c r="B91" s="120"/>
      <c r="C91" s="120"/>
      <c r="D91" s="120"/>
      <c r="E91" s="120"/>
      <c r="F91" s="120"/>
      <c r="G91" s="120"/>
      <c r="H91" s="74"/>
    </row>
    <row r="92" spans="1:8" x14ac:dyDescent="0.2">
      <c r="A92" s="120"/>
      <c r="B92" s="120"/>
      <c r="C92" s="120"/>
      <c r="D92" s="120"/>
      <c r="E92" s="120"/>
      <c r="F92" s="120"/>
      <c r="G92" s="120"/>
      <c r="H92" s="74"/>
    </row>
    <row r="93" spans="1:8" x14ac:dyDescent="0.2">
      <c r="A93" s="120"/>
      <c r="B93" s="120"/>
      <c r="C93" s="120"/>
      <c r="D93" s="120"/>
      <c r="E93" s="120"/>
      <c r="F93" s="120"/>
      <c r="G93" s="120"/>
      <c r="H93" s="74"/>
    </row>
    <row r="94" spans="1:8" x14ac:dyDescent="0.2">
      <c r="A94" s="120"/>
      <c r="B94" s="120"/>
      <c r="C94" s="120"/>
      <c r="D94" s="120"/>
      <c r="E94" s="120"/>
      <c r="F94" s="120"/>
      <c r="G94" s="120"/>
      <c r="H94" s="74"/>
    </row>
    <row r="95" spans="1:8" x14ac:dyDescent="0.2">
      <c r="A95" s="120"/>
      <c r="B95" s="120"/>
      <c r="C95" s="120"/>
      <c r="D95" s="120"/>
      <c r="E95" s="120"/>
      <c r="F95" s="120"/>
      <c r="G95" s="120"/>
      <c r="H95" s="74"/>
    </row>
    <row r="96" spans="1:8" x14ac:dyDescent="0.2">
      <c r="A96" s="120"/>
      <c r="B96" s="120"/>
      <c r="C96" s="120"/>
      <c r="D96" s="120"/>
      <c r="E96" s="120"/>
      <c r="F96" s="120"/>
      <c r="G96" s="120"/>
      <c r="H96" s="74"/>
    </row>
    <row r="97" spans="1:8" x14ac:dyDescent="0.2">
      <c r="A97" s="120"/>
      <c r="B97" s="120"/>
      <c r="C97" s="120"/>
      <c r="D97" s="120"/>
      <c r="E97" s="120"/>
      <c r="F97" s="120"/>
      <c r="G97" s="120"/>
      <c r="H97" s="74"/>
    </row>
    <row r="98" spans="1:8" x14ac:dyDescent="0.2">
      <c r="A98" s="120"/>
      <c r="B98" s="120"/>
      <c r="C98" s="120"/>
      <c r="D98" s="120"/>
      <c r="E98" s="120"/>
      <c r="F98" s="120"/>
      <c r="G98" s="120"/>
      <c r="H98" s="74"/>
    </row>
    <row r="99" spans="1:8" x14ac:dyDescent="0.2">
      <c r="A99" s="120"/>
      <c r="B99" s="120"/>
      <c r="C99" s="120"/>
      <c r="D99" s="120"/>
      <c r="E99" s="120"/>
      <c r="F99" s="120"/>
      <c r="G99" s="120"/>
      <c r="H99" s="74"/>
    </row>
    <row r="100" spans="1:8" x14ac:dyDescent="0.2">
      <c r="A100" s="120"/>
      <c r="B100" s="120"/>
      <c r="C100" s="120"/>
      <c r="D100" s="120"/>
      <c r="E100" s="120"/>
      <c r="F100" s="120"/>
      <c r="G100" s="120"/>
      <c r="H100" s="74"/>
    </row>
    <row r="101" spans="1:8" x14ac:dyDescent="0.2">
      <c r="A101" s="120"/>
      <c r="B101" s="120"/>
      <c r="C101" s="120"/>
      <c r="D101" s="120"/>
      <c r="E101" s="120"/>
      <c r="F101" s="120"/>
      <c r="G101" s="120"/>
      <c r="H101" s="74"/>
    </row>
    <row r="102" spans="1:8" x14ac:dyDescent="0.2">
      <c r="A102" s="120"/>
      <c r="B102" s="120"/>
      <c r="C102" s="120"/>
      <c r="D102" s="120"/>
      <c r="E102" s="120"/>
      <c r="F102" s="120"/>
      <c r="G102" s="120"/>
      <c r="H102" s="74"/>
    </row>
    <row r="103" spans="1:8" x14ac:dyDescent="0.2">
      <c r="A103" s="120"/>
      <c r="B103" s="120"/>
      <c r="C103" s="120"/>
      <c r="D103" s="120"/>
      <c r="E103" s="120"/>
      <c r="F103" s="120"/>
      <c r="G103" s="120"/>
      <c r="H103" s="74"/>
    </row>
    <row r="104" spans="1:8" x14ac:dyDescent="0.2">
      <c r="A104" s="120"/>
      <c r="B104" s="120"/>
      <c r="C104" s="120"/>
      <c r="D104" s="120"/>
      <c r="E104" s="120"/>
      <c r="F104" s="120"/>
      <c r="G104" s="120"/>
      <c r="H104" s="74"/>
    </row>
    <row r="105" spans="1:8" x14ac:dyDescent="0.2">
      <c r="A105" s="120"/>
      <c r="B105" s="120"/>
      <c r="C105" s="120"/>
      <c r="D105" s="120"/>
      <c r="E105" s="120"/>
      <c r="F105" s="120"/>
      <c r="G105" s="120"/>
      <c r="H105" s="74"/>
    </row>
    <row r="106" spans="1:8" x14ac:dyDescent="0.2">
      <c r="A106" s="120"/>
      <c r="B106" s="120"/>
      <c r="C106" s="120"/>
      <c r="D106" s="120"/>
      <c r="E106" s="120"/>
      <c r="F106" s="120"/>
      <c r="G106" s="120"/>
      <c r="H106" s="74"/>
    </row>
    <row r="107" spans="1:8" x14ac:dyDescent="0.2">
      <c r="A107" s="120"/>
      <c r="B107" s="120"/>
      <c r="C107" s="120"/>
      <c r="D107" s="120"/>
      <c r="E107" s="120"/>
      <c r="F107" s="120"/>
      <c r="G107" s="120"/>
      <c r="H107" s="74"/>
    </row>
    <row r="108" spans="1:8" x14ac:dyDescent="0.2">
      <c r="A108" s="120"/>
      <c r="B108" s="120"/>
      <c r="C108" s="120"/>
      <c r="D108" s="120"/>
      <c r="E108" s="120"/>
      <c r="F108" s="120"/>
      <c r="G108" s="120"/>
      <c r="H108" s="74"/>
    </row>
    <row r="109" spans="1:8" x14ac:dyDescent="0.2">
      <c r="A109" s="120"/>
      <c r="B109" s="120"/>
      <c r="C109" s="120"/>
      <c r="D109" s="120"/>
      <c r="E109" s="120"/>
      <c r="F109" s="120"/>
      <c r="G109" s="120"/>
      <c r="H109" s="74"/>
    </row>
    <row r="110" spans="1:8" x14ac:dyDescent="0.2">
      <c r="A110" s="120"/>
      <c r="B110" s="120"/>
      <c r="C110" s="120"/>
      <c r="D110" s="120"/>
      <c r="E110" s="120"/>
      <c r="F110" s="120"/>
      <c r="G110" s="120"/>
      <c r="H110" s="74"/>
    </row>
    <row r="111" spans="1:8" x14ac:dyDescent="0.2">
      <c r="A111" s="120"/>
      <c r="B111" s="120"/>
      <c r="C111" s="120"/>
      <c r="D111" s="120"/>
      <c r="E111" s="120"/>
      <c r="F111" s="120"/>
      <c r="G111" s="120"/>
      <c r="H111" s="74"/>
    </row>
    <row r="112" spans="1:8" x14ac:dyDescent="0.2">
      <c r="A112" s="120"/>
      <c r="B112" s="120"/>
      <c r="C112" s="120"/>
      <c r="D112" s="120"/>
      <c r="E112" s="120"/>
      <c r="F112" s="120"/>
      <c r="G112" s="120"/>
      <c r="H112" s="74"/>
    </row>
    <row r="113" spans="1:8" x14ac:dyDescent="0.2">
      <c r="A113" s="120"/>
      <c r="B113" s="120"/>
      <c r="C113" s="120"/>
      <c r="D113" s="120"/>
      <c r="E113" s="120"/>
      <c r="F113" s="120"/>
      <c r="G113" s="120"/>
      <c r="H113" s="74"/>
    </row>
    <row r="114" spans="1:8" x14ac:dyDescent="0.2">
      <c r="A114" s="120"/>
      <c r="B114" s="120"/>
      <c r="C114" s="120"/>
      <c r="D114" s="120"/>
      <c r="E114" s="120"/>
      <c r="F114" s="120"/>
      <c r="G114" s="120"/>
      <c r="H114" s="74"/>
    </row>
    <row r="115" spans="1:8" x14ac:dyDescent="0.2">
      <c r="A115" s="120"/>
      <c r="B115" s="120"/>
      <c r="C115" s="120"/>
      <c r="D115" s="120"/>
      <c r="E115" s="120"/>
      <c r="F115" s="120"/>
      <c r="G115" s="120"/>
      <c r="H115" s="74"/>
    </row>
    <row r="116" spans="1:8" x14ac:dyDescent="0.2">
      <c r="A116" s="120"/>
      <c r="B116" s="120"/>
      <c r="C116" s="120"/>
      <c r="D116" s="120"/>
      <c r="E116" s="120"/>
      <c r="F116" s="120"/>
      <c r="G116" s="120"/>
      <c r="H116" s="74"/>
    </row>
    <row r="117" spans="1:8" x14ac:dyDescent="0.2">
      <c r="A117" s="120"/>
      <c r="B117" s="120"/>
      <c r="C117" s="120"/>
      <c r="D117" s="120"/>
      <c r="E117" s="120"/>
      <c r="F117" s="120"/>
      <c r="G117" s="120"/>
      <c r="H117" s="74"/>
    </row>
    <row r="118" spans="1:8" x14ac:dyDescent="0.2">
      <c r="A118" s="120"/>
      <c r="B118" s="120"/>
      <c r="C118" s="120"/>
      <c r="D118" s="120"/>
      <c r="E118" s="120"/>
      <c r="F118" s="120"/>
      <c r="G118" s="120"/>
      <c r="H118" s="74"/>
    </row>
    <row r="119" spans="1:8" x14ac:dyDescent="0.2">
      <c r="A119" s="120"/>
      <c r="B119" s="120"/>
      <c r="C119" s="120"/>
      <c r="D119" s="120"/>
      <c r="E119" s="120"/>
      <c r="F119" s="120"/>
      <c r="G119" s="120"/>
      <c r="H119" s="74"/>
    </row>
    <row r="120" spans="1:8" x14ac:dyDescent="0.2">
      <c r="A120" s="120"/>
      <c r="B120" s="120"/>
      <c r="C120" s="120"/>
      <c r="D120" s="120"/>
      <c r="E120" s="120"/>
      <c r="F120" s="120"/>
      <c r="G120" s="120"/>
      <c r="H120" s="74"/>
    </row>
    <row r="121" spans="1:8" x14ac:dyDescent="0.2">
      <c r="A121" s="120"/>
      <c r="B121" s="120"/>
      <c r="C121" s="120"/>
      <c r="D121" s="120"/>
      <c r="E121" s="120"/>
      <c r="F121" s="120"/>
      <c r="G121" s="120"/>
      <c r="H121" s="74"/>
    </row>
    <row r="122" spans="1:8" x14ac:dyDescent="0.2">
      <c r="A122" s="120"/>
      <c r="B122" s="120"/>
      <c r="C122" s="120"/>
      <c r="D122" s="120"/>
      <c r="E122" s="120"/>
      <c r="F122" s="120"/>
      <c r="G122" s="120"/>
      <c r="H122" s="74"/>
    </row>
    <row r="123" spans="1:8" x14ac:dyDescent="0.2">
      <c r="A123" s="120"/>
      <c r="B123" s="120"/>
      <c r="C123" s="120"/>
      <c r="D123" s="120"/>
      <c r="E123" s="120"/>
      <c r="F123" s="120"/>
      <c r="G123" s="120"/>
      <c r="H123" s="74"/>
    </row>
    <row r="124" spans="1:8" x14ac:dyDescent="0.2">
      <c r="A124" s="120"/>
      <c r="B124" s="120"/>
      <c r="C124" s="120"/>
      <c r="D124" s="120"/>
      <c r="E124" s="120"/>
      <c r="F124" s="120"/>
      <c r="G124" s="120"/>
      <c r="H124" s="74"/>
    </row>
    <row r="125" spans="1:8" x14ac:dyDescent="0.2">
      <c r="A125" s="120"/>
      <c r="B125" s="120"/>
      <c r="C125" s="120"/>
      <c r="D125" s="120"/>
      <c r="E125" s="120"/>
      <c r="F125" s="120"/>
      <c r="G125" s="120"/>
      <c r="H125" s="74"/>
    </row>
    <row r="126" spans="1:8" x14ac:dyDescent="0.2">
      <c r="A126" s="120"/>
      <c r="B126" s="120"/>
      <c r="C126" s="120"/>
      <c r="D126" s="120"/>
      <c r="E126" s="120"/>
      <c r="F126" s="120"/>
      <c r="G126" s="120"/>
      <c r="H126" s="74"/>
    </row>
    <row r="127" spans="1:8" x14ac:dyDescent="0.2">
      <c r="A127" s="120"/>
      <c r="B127" s="120"/>
      <c r="C127" s="120"/>
      <c r="D127" s="120"/>
      <c r="E127" s="120"/>
      <c r="F127" s="120"/>
      <c r="G127" s="120"/>
      <c r="H127" s="74"/>
    </row>
    <row r="128" spans="1:8" x14ac:dyDescent="0.2">
      <c r="A128" s="120"/>
      <c r="B128" s="120"/>
      <c r="C128" s="120"/>
      <c r="D128" s="120"/>
      <c r="E128" s="120"/>
      <c r="F128" s="120"/>
      <c r="G128" s="120"/>
      <c r="H128" s="74"/>
    </row>
    <row r="129" spans="1:8" x14ac:dyDescent="0.2">
      <c r="A129" s="120"/>
      <c r="B129" s="120"/>
      <c r="C129" s="120"/>
      <c r="D129" s="120"/>
      <c r="E129" s="120"/>
      <c r="F129" s="120"/>
      <c r="G129" s="120"/>
      <c r="H129" s="74"/>
    </row>
    <row r="130" spans="1:8" x14ac:dyDescent="0.2">
      <c r="A130" s="120"/>
      <c r="B130" s="120"/>
      <c r="C130" s="120"/>
      <c r="D130" s="120"/>
      <c r="E130" s="120"/>
      <c r="F130" s="120"/>
      <c r="G130" s="120"/>
      <c r="H130" s="74"/>
    </row>
    <row r="131" spans="1:8" x14ac:dyDescent="0.2">
      <c r="A131" s="120"/>
      <c r="B131" s="120"/>
      <c r="C131" s="120"/>
      <c r="D131" s="120"/>
      <c r="E131" s="120"/>
      <c r="F131" s="120"/>
      <c r="G131" s="120"/>
      <c r="H131" s="74"/>
    </row>
    <row r="132" spans="1:8" x14ac:dyDescent="0.2">
      <c r="A132" s="120"/>
      <c r="B132" s="120"/>
      <c r="C132" s="120"/>
      <c r="D132" s="120"/>
      <c r="E132" s="120"/>
      <c r="F132" s="120"/>
      <c r="G132" s="120"/>
      <c r="H132" s="74"/>
    </row>
    <row r="133" spans="1:8" x14ac:dyDescent="0.2">
      <c r="A133" s="120"/>
      <c r="B133" s="120"/>
      <c r="C133" s="120"/>
      <c r="D133" s="120"/>
      <c r="E133" s="120"/>
      <c r="F133" s="120"/>
      <c r="G133" s="120"/>
      <c r="H133" s="74"/>
    </row>
    <row r="134" spans="1:8" x14ac:dyDescent="0.2">
      <c r="A134" s="120"/>
      <c r="B134" s="120"/>
      <c r="C134" s="120"/>
      <c r="D134" s="120"/>
      <c r="E134" s="120"/>
      <c r="F134" s="120"/>
      <c r="G134" s="120"/>
      <c r="H134" s="74"/>
    </row>
    <row r="135" spans="1:8" x14ac:dyDescent="0.2">
      <c r="A135" s="120"/>
      <c r="B135" s="120"/>
      <c r="C135" s="120"/>
      <c r="D135" s="120"/>
      <c r="E135" s="120"/>
      <c r="F135" s="120"/>
      <c r="G135" s="120"/>
      <c r="H135" s="74"/>
    </row>
    <row r="136" spans="1:8" x14ac:dyDescent="0.2">
      <c r="A136" s="120"/>
      <c r="B136" s="120"/>
      <c r="C136" s="120"/>
      <c r="D136" s="120"/>
      <c r="E136" s="120"/>
      <c r="F136" s="120"/>
      <c r="G136" s="120"/>
      <c r="H136" s="74"/>
    </row>
    <row r="137" spans="1:8" x14ac:dyDescent="0.2">
      <c r="A137" s="120"/>
      <c r="B137" s="120"/>
      <c r="C137" s="120"/>
      <c r="D137" s="120"/>
      <c r="E137" s="120"/>
      <c r="F137" s="120"/>
      <c r="G137" s="120"/>
      <c r="H137" s="74"/>
    </row>
    <row r="138" spans="1:8" x14ac:dyDescent="0.2">
      <c r="A138" s="120"/>
      <c r="B138" s="120"/>
      <c r="C138" s="120"/>
      <c r="D138" s="120"/>
      <c r="E138" s="120"/>
      <c r="F138" s="120"/>
      <c r="G138" s="120"/>
      <c r="H138" s="74"/>
    </row>
    <row r="139" spans="1:8" x14ac:dyDescent="0.2">
      <c r="A139" s="120"/>
      <c r="B139" s="120"/>
      <c r="C139" s="120"/>
      <c r="D139" s="120"/>
      <c r="E139" s="120"/>
      <c r="F139" s="120"/>
      <c r="G139" s="120"/>
      <c r="H139" s="74"/>
    </row>
    <row r="140" spans="1:8" x14ac:dyDescent="0.2">
      <c r="A140" s="120"/>
      <c r="B140" s="120"/>
      <c r="C140" s="120"/>
      <c r="D140" s="120"/>
      <c r="E140" s="120"/>
      <c r="F140" s="120"/>
      <c r="G140" s="120"/>
      <c r="H140" s="74"/>
    </row>
    <row r="141" spans="1:8" x14ac:dyDescent="0.2">
      <c r="A141" s="120"/>
      <c r="B141" s="120"/>
      <c r="C141" s="120"/>
      <c r="D141" s="120"/>
      <c r="E141" s="120"/>
      <c r="F141" s="120"/>
      <c r="G141" s="120"/>
      <c r="H141" s="74"/>
    </row>
    <row r="142" spans="1:8" x14ac:dyDescent="0.2">
      <c r="A142" s="120"/>
      <c r="B142" s="120"/>
      <c r="C142" s="120"/>
      <c r="D142" s="120"/>
      <c r="E142" s="120"/>
      <c r="F142" s="120"/>
      <c r="G142" s="120"/>
      <c r="H142" s="74"/>
    </row>
    <row r="143" spans="1:8" x14ac:dyDescent="0.2">
      <c r="A143" s="120"/>
      <c r="B143" s="120"/>
      <c r="C143" s="120"/>
      <c r="D143" s="120"/>
      <c r="E143" s="120"/>
      <c r="F143" s="120"/>
      <c r="G143" s="120"/>
      <c r="H143" s="74"/>
    </row>
    <row r="144" spans="1:8" x14ac:dyDescent="0.2">
      <c r="A144" s="120"/>
      <c r="B144" s="120"/>
      <c r="C144" s="120"/>
      <c r="D144" s="120"/>
      <c r="E144" s="120"/>
      <c r="F144" s="120"/>
      <c r="G144" s="120"/>
      <c r="H144" s="74"/>
    </row>
    <row r="145" spans="1:8" x14ac:dyDescent="0.2">
      <c r="A145" s="120"/>
      <c r="B145" s="120"/>
      <c r="C145" s="120"/>
      <c r="D145" s="120"/>
      <c r="E145" s="120"/>
      <c r="F145" s="120"/>
      <c r="G145" s="120"/>
      <c r="H145" s="74"/>
    </row>
    <row r="146" spans="1:8" x14ac:dyDescent="0.2">
      <c r="A146" s="120"/>
      <c r="B146" s="120"/>
      <c r="C146" s="120"/>
      <c r="D146" s="120"/>
      <c r="E146" s="120"/>
      <c r="F146" s="120"/>
      <c r="G146" s="120"/>
      <c r="H146" s="74"/>
    </row>
    <row r="147" spans="1:8" x14ac:dyDescent="0.2">
      <c r="A147" s="120"/>
      <c r="B147" s="120"/>
      <c r="C147" s="120"/>
      <c r="D147" s="120"/>
      <c r="E147" s="120"/>
      <c r="F147" s="120"/>
      <c r="G147" s="120"/>
      <c r="H147" s="74"/>
    </row>
    <row r="148" spans="1:8" x14ac:dyDescent="0.2">
      <c r="A148" s="120"/>
      <c r="B148" s="120"/>
      <c r="C148" s="120"/>
      <c r="D148" s="120"/>
      <c r="E148" s="120"/>
      <c r="F148" s="120"/>
      <c r="G148" s="120"/>
      <c r="H148" s="74"/>
    </row>
    <row r="149" spans="1:8" x14ac:dyDescent="0.2">
      <c r="A149" s="120"/>
      <c r="B149" s="120"/>
      <c r="C149" s="120"/>
      <c r="D149" s="120"/>
      <c r="E149" s="120"/>
      <c r="F149" s="120"/>
      <c r="G149" s="120"/>
      <c r="H149" s="74"/>
    </row>
    <row r="150" spans="1:8" x14ac:dyDescent="0.2">
      <c r="A150" s="120"/>
      <c r="B150" s="120"/>
      <c r="C150" s="120"/>
      <c r="D150" s="120"/>
      <c r="E150" s="120"/>
      <c r="F150" s="120"/>
      <c r="G150" s="120"/>
      <c r="H150" s="74"/>
    </row>
    <row r="151" spans="1:8" x14ac:dyDescent="0.2">
      <c r="A151" s="120"/>
      <c r="B151" s="120"/>
      <c r="C151" s="120"/>
      <c r="D151" s="120"/>
      <c r="E151" s="120"/>
      <c r="F151" s="120"/>
      <c r="G151" s="120"/>
      <c r="H151" s="74"/>
    </row>
    <row r="152" spans="1:8" x14ac:dyDescent="0.2">
      <c r="A152" s="120"/>
      <c r="B152" s="120"/>
      <c r="C152" s="120"/>
      <c r="D152" s="120"/>
      <c r="E152" s="120"/>
      <c r="F152" s="120"/>
      <c r="G152" s="120"/>
      <c r="H152" s="74"/>
    </row>
    <row r="153" spans="1:8" x14ac:dyDescent="0.2">
      <c r="A153" s="120"/>
      <c r="B153" s="120"/>
      <c r="C153" s="120"/>
      <c r="D153" s="120"/>
      <c r="E153" s="120"/>
      <c r="F153" s="120"/>
      <c r="G153" s="120"/>
      <c r="H153" s="74"/>
    </row>
    <row r="154" spans="1:8" x14ac:dyDescent="0.2">
      <c r="A154" s="120"/>
      <c r="B154" s="120"/>
      <c r="C154" s="120"/>
      <c r="D154" s="120"/>
      <c r="E154" s="120"/>
      <c r="F154" s="120"/>
      <c r="G154" s="120"/>
      <c r="H154" s="74"/>
    </row>
    <row r="155" spans="1:8" x14ac:dyDescent="0.2">
      <c r="A155" s="120"/>
      <c r="B155" s="120"/>
      <c r="C155" s="120"/>
      <c r="D155" s="120"/>
      <c r="E155" s="120"/>
      <c r="F155" s="120"/>
      <c r="G155" s="120"/>
      <c r="H155" s="74"/>
    </row>
    <row r="156" spans="1:8" x14ac:dyDescent="0.2">
      <c r="A156" s="120"/>
      <c r="B156" s="120"/>
      <c r="C156" s="120"/>
      <c r="D156" s="120"/>
      <c r="E156" s="120"/>
      <c r="F156" s="120"/>
      <c r="G156" s="120"/>
      <c r="H156" s="74"/>
    </row>
    <row r="157" spans="1:8" x14ac:dyDescent="0.2">
      <c r="A157" s="120"/>
      <c r="B157" s="120"/>
      <c r="C157" s="120"/>
      <c r="D157" s="120"/>
      <c r="E157" s="120"/>
      <c r="F157" s="120"/>
      <c r="G157" s="120"/>
      <c r="H157" s="74"/>
    </row>
    <row r="158" spans="1:8" x14ac:dyDescent="0.2">
      <c r="A158" s="120"/>
      <c r="B158" s="120"/>
      <c r="C158" s="120"/>
      <c r="D158" s="120"/>
      <c r="E158" s="120"/>
      <c r="F158" s="120"/>
      <c r="G158" s="120"/>
      <c r="H158" s="74"/>
    </row>
    <row r="159" spans="1:8" x14ac:dyDescent="0.2">
      <c r="A159" s="120"/>
      <c r="B159" s="120"/>
      <c r="C159" s="120"/>
      <c r="D159" s="120"/>
      <c r="E159" s="120"/>
      <c r="F159" s="120"/>
      <c r="G159" s="120"/>
      <c r="H159" s="74"/>
    </row>
    <row r="160" spans="1:8" x14ac:dyDescent="0.2">
      <c r="A160" s="120"/>
      <c r="B160" s="120"/>
      <c r="C160" s="120"/>
      <c r="D160" s="120"/>
      <c r="E160" s="120"/>
      <c r="F160" s="120"/>
      <c r="G160" s="120"/>
      <c r="H160" s="74"/>
    </row>
    <row r="161" spans="1:8" x14ac:dyDescent="0.2">
      <c r="A161" s="120"/>
      <c r="B161" s="120"/>
      <c r="C161" s="120"/>
      <c r="D161" s="120"/>
      <c r="E161" s="120"/>
      <c r="F161" s="120"/>
      <c r="G161" s="120"/>
      <c r="H161" s="74"/>
    </row>
    <row r="162" spans="1:8" x14ac:dyDescent="0.2">
      <c r="A162" s="120"/>
      <c r="B162" s="120"/>
      <c r="C162" s="120"/>
      <c r="D162" s="120"/>
      <c r="E162" s="120"/>
      <c r="F162" s="120"/>
      <c r="G162" s="120"/>
      <c r="H162" s="74"/>
    </row>
    <row r="163" spans="1:8" x14ac:dyDescent="0.2">
      <c r="A163" s="120"/>
      <c r="B163" s="120"/>
      <c r="C163" s="120"/>
      <c r="D163" s="120"/>
      <c r="E163" s="120"/>
      <c r="F163" s="120"/>
      <c r="G163" s="120"/>
      <c r="H163" s="74"/>
    </row>
    <row r="164" spans="1:8" x14ac:dyDescent="0.2">
      <c r="A164" s="120"/>
      <c r="B164" s="120"/>
      <c r="C164" s="120"/>
      <c r="D164" s="120"/>
      <c r="E164" s="120"/>
      <c r="F164" s="120"/>
      <c r="G164" s="120"/>
      <c r="H164" s="74"/>
    </row>
    <row r="165" spans="1:8" ht="16.5" customHeight="1" x14ac:dyDescent="0.2">
      <c r="A165" s="267"/>
      <c r="B165" s="267"/>
      <c r="C165" s="119"/>
      <c r="D165" s="76"/>
      <c r="E165" s="119"/>
      <c r="F165" s="77"/>
      <c r="G165" s="77"/>
      <c r="H165" s="74"/>
    </row>
    <row r="166" spans="1:8" ht="17.45" customHeight="1" x14ac:dyDescent="0.2">
      <c r="A166" s="268"/>
      <c r="B166" s="268"/>
      <c r="C166" s="78"/>
      <c r="D166" s="89"/>
      <c r="E166" s="119"/>
      <c r="F166" s="77"/>
      <c r="G166" s="77"/>
      <c r="H166" s="74"/>
    </row>
    <row r="167" spans="1:8" x14ac:dyDescent="0.2">
      <c r="A167" s="77"/>
      <c r="B167" s="79"/>
      <c r="C167" s="80"/>
      <c r="D167" s="77"/>
      <c r="E167" s="119"/>
      <c r="F167" s="269"/>
      <c r="G167" s="269"/>
      <c r="H167" s="269"/>
    </row>
    <row r="168" spans="1:8" ht="34.5" customHeight="1" x14ac:dyDescent="0.2">
      <c r="A168" s="77"/>
      <c r="B168" s="121"/>
      <c r="C168" s="81"/>
      <c r="D168" s="77"/>
      <c r="E168" s="119"/>
      <c r="F168" s="269"/>
      <c r="G168" s="269"/>
      <c r="H168" s="269"/>
    </row>
    <row r="169" spans="1:8" x14ac:dyDescent="0.2">
      <c r="A169" s="77"/>
      <c r="B169" s="122"/>
      <c r="C169" s="81"/>
      <c r="D169" s="77"/>
      <c r="E169" s="119"/>
      <c r="F169" s="270"/>
      <c r="G169" s="270"/>
      <c r="H169" s="270"/>
    </row>
    <row r="170" spans="1:8" x14ac:dyDescent="0.2">
      <c r="A170" s="77"/>
      <c r="B170" s="121"/>
      <c r="C170" s="81"/>
      <c r="D170" s="77"/>
      <c r="E170" s="119"/>
      <c r="F170" s="77"/>
      <c r="G170" s="77"/>
      <c r="H170" s="74"/>
    </row>
    <row r="171" spans="1:8" x14ac:dyDescent="0.2">
      <c r="A171" s="77"/>
      <c r="B171" s="121"/>
      <c r="C171" s="81"/>
      <c r="D171" s="77"/>
      <c r="E171" s="119"/>
      <c r="F171" s="77"/>
      <c r="G171" s="77"/>
      <c r="H171" s="74"/>
    </row>
    <row r="172" spans="1:8" x14ac:dyDescent="0.2">
      <c r="A172" s="77"/>
      <c r="B172" s="121"/>
      <c r="C172" s="81"/>
      <c r="D172" s="77"/>
      <c r="E172" s="119"/>
      <c r="F172" s="77"/>
      <c r="G172" s="77"/>
      <c r="H172" s="74"/>
    </row>
    <row r="173" spans="1:8" x14ac:dyDescent="0.2">
      <c r="A173" s="77"/>
      <c r="B173" s="121"/>
      <c r="C173" s="81"/>
      <c r="D173" s="77"/>
      <c r="E173" s="119"/>
      <c r="F173" s="262"/>
      <c r="G173" s="262"/>
      <c r="H173" s="262"/>
    </row>
    <row r="174" spans="1:8" x14ac:dyDescent="0.2">
      <c r="A174" s="77"/>
      <c r="B174" s="77"/>
      <c r="C174" s="81"/>
      <c r="D174" s="77"/>
      <c r="E174" s="119"/>
      <c r="F174" s="262"/>
      <c r="G174" s="262"/>
      <c r="H174" s="262"/>
    </row>
  </sheetData>
  <mergeCells count="20">
    <mergeCell ref="F173:H173"/>
    <mergeCell ref="F174:H174"/>
    <mergeCell ref="F63:H63"/>
    <mergeCell ref="A165:B165"/>
    <mergeCell ref="A166:B166"/>
    <mergeCell ref="F167:H167"/>
    <mergeCell ref="F168:H168"/>
    <mergeCell ref="F169:H169"/>
    <mergeCell ref="F62:H62"/>
    <mergeCell ref="A1:H1"/>
    <mergeCell ref="A2:H2"/>
    <mergeCell ref="A7:H7"/>
    <mergeCell ref="C8:D8"/>
    <mergeCell ref="F8:G8"/>
    <mergeCell ref="D18:D19"/>
    <mergeCell ref="A54:B54"/>
    <mergeCell ref="A55:B55"/>
    <mergeCell ref="F56:H56"/>
    <mergeCell ref="F57:H57"/>
    <mergeCell ref="F58:H58"/>
  </mergeCells>
  <pageMargins left="0.51" right="0.22" top="0.75" bottom="0.75" header="0.3" footer="0.3"/>
  <pageSetup paperSize="258" scale="64" orientation="portrait" horizontalDpi="0" verticalDpi="0" r:id="rId1"/>
  <rowBreaks count="1" manualBreakCount="1">
    <brk id="63" max="16383"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4"/>
  <sheetViews>
    <sheetView view="pageBreakPreview" topLeftCell="A51" zoomScale="90" zoomScaleNormal="100" zoomScaleSheetLayoutView="90" workbookViewId="0">
      <selection activeCell="G71" sqref="G71"/>
    </sheetView>
  </sheetViews>
  <sheetFormatPr defaultColWidth="8.85546875" defaultRowHeight="15.75" x14ac:dyDescent="0.2"/>
  <cols>
    <col min="1" max="1" width="4.7109375" style="29" customWidth="1"/>
    <col min="2" max="2" width="30.7109375" style="29" customWidth="1"/>
    <col min="3" max="3" width="4.7109375" style="82" customWidth="1"/>
    <col min="4" max="4" width="27.5703125" style="29" customWidth="1"/>
    <col min="5" max="5" width="15.7109375" style="82" customWidth="1"/>
    <col min="6" max="6" width="6" style="29" customWidth="1"/>
    <col min="7" max="7" width="31.7109375" style="29" customWidth="1"/>
    <col min="8" max="8" width="19.42578125" style="83" customWidth="1"/>
    <col min="9" max="10" width="8.85546875" style="29"/>
    <col min="11" max="11" width="27.28515625" style="29" customWidth="1"/>
    <col min="12" max="16384" width="8.85546875" style="29"/>
  </cols>
  <sheetData>
    <row r="1" spans="1:8" s="14" customFormat="1" ht="18" x14ac:dyDescent="0.2">
      <c r="A1" s="261" t="s">
        <v>203</v>
      </c>
      <c r="B1" s="261"/>
      <c r="C1" s="261"/>
      <c r="D1" s="261"/>
      <c r="E1" s="261"/>
      <c r="F1" s="261"/>
      <c r="G1" s="261"/>
      <c r="H1" s="261"/>
    </row>
    <row r="2" spans="1:8" s="14" customFormat="1" ht="18" x14ac:dyDescent="0.2">
      <c r="A2" s="261" t="s">
        <v>12</v>
      </c>
      <c r="B2" s="261"/>
      <c r="C2" s="261"/>
      <c r="D2" s="261"/>
      <c r="E2" s="261"/>
      <c r="F2" s="261"/>
      <c r="G2" s="261"/>
      <c r="H2" s="261"/>
    </row>
    <row r="3" spans="1:8" s="22" customFormat="1" x14ac:dyDescent="0.2">
      <c r="A3" s="15"/>
      <c r="B3" s="16"/>
      <c r="C3" s="17"/>
      <c r="D3" s="18"/>
      <c r="E3" s="19"/>
      <c r="F3" s="19"/>
      <c r="G3" s="20"/>
      <c r="H3" s="21"/>
    </row>
    <row r="4" spans="1:8" s="22" customFormat="1" x14ac:dyDescent="0.2">
      <c r="A4" s="15"/>
      <c r="B4" s="16"/>
      <c r="C4" s="17"/>
      <c r="D4" s="18"/>
      <c r="E4" s="19"/>
      <c r="F4" s="19"/>
      <c r="G4" s="20"/>
      <c r="H4" s="21"/>
    </row>
    <row r="5" spans="1:8" s="22" customFormat="1" ht="17.100000000000001" customHeight="1" x14ac:dyDescent="0.2">
      <c r="A5" s="23" t="s">
        <v>13</v>
      </c>
      <c r="B5" s="24"/>
      <c r="C5" s="19"/>
      <c r="D5" s="25" t="s">
        <v>121</v>
      </c>
      <c r="E5" s="19"/>
      <c r="F5" s="19"/>
      <c r="G5" s="20"/>
      <c r="H5" s="21"/>
    </row>
    <row r="6" spans="1:8" s="28" customFormat="1" ht="17.100000000000001" customHeight="1" x14ac:dyDescent="0.2">
      <c r="A6" s="23" t="s">
        <v>14</v>
      </c>
      <c r="B6" s="26"/>
      <c r="C6" s="19"/>
      <c r="D6" s="25" t="s">
        <v>237</v>
      </c>
      <c r="E6" s="19"/>
      <c r="F6" s="19"/>
      <c r="G6" s="26"/>
      <c r="H6" s="27"/>
    </row>
    <row r="7" spans="1:8" ht="16.5" thickBot="1" x14ac:dyDescent="0.25">
      <c r="A7" s="262"/>
      <c r="B7" s="262"/>
      <c r="C7" s="262"/>
      <c r="D7" s="262"/>
      <c r="E7" s="262"/>
      <c r="F7" s="262"/>
      <c r="G7" s="262"/>
      <c r="H7" s="262"/>
    </row>
    <row r="8" spans="1:8" s="33" customFormat="1" ht="31.5" x14ac:dyDescent="0.2">
      <c r="A8" s="30" t="s">
        <v>15</v>
      </c>
      <c r="B8" s="31" t="s">
        <v>16</v>
      </c>
      <c r="C8" s="263" t="s">
        <v>17</v>
      </c>
      <c r="D8" s="264"/>
      <c r="E8" s="31" t="s">
        <v>18</v>
      </c>
      <c r="F8" s="263" t="s">
        <v>19</v>
      </c>
      <c r="G8" s="264"/>
      <c r="H8" s="32" t="s">
        <v>20</v>
      </c>
    </row>
    <row r="9" spans="1:8" s="33" customFormat="1" ht="17.100000000000001" customHeight="1" thickBot="1" x14ac:dyDescent="0.25">
      <c r="A9" s="34">
        <v>1</v>
      </c>
      <c r="B9" s="35">
        <v>2</v>
      </c>
      <c r="C9" s="36"/>
      <c r="D9" s="37">
        <v>3</v>
      </c>
      <c r="E9" s="35">
        <v>4</v>
      </c>
      <c r="F9" s="38"/>
      <c r="G9" s="37">
        <v>5</v>
      </c>
      <c r="H9" s="40">
        <v>6</v>
      </c>
    </row>
    <row r="10" spans="1:8" s="22" customFormat="1" ht="99.75" hidden="1" customHeight="1" x14ac:dyDescent="0.2">
      <c r="A10" s="41">
        <v>1</v>
      </c>
      <c r="B10" s="181" t="s">
        <v>122</v>
      </c>
      <c r="C10" s="189">
        <v>1</v>
      </c>
      <c r="D10" s="43" t="s">
        <v>123</v>
      </c>
      <c r="E10" s="44" t="s">
        <v>124</v>
      </c>
      <c r="F10" s="45">
        <v>1</v>
      </c>
      <c r="G10" s="46" t="s">
        <v>32</v>
      </c>
      <c r="H10" s="47"/>
    </row>
    <row r="11" spans="1:8" s="22" customFormat="1" ht="48" hidden="1" customHeight="1" x14ac:dyDescent="0.2">
      <c r="A11" s="48"/>
      <c r="B11" s="49"/>
      <c r="C11" s="189"/>
      <c r="D11" s="43"/>
      <c r="E11" s="50" t="s">
        <v>125</v>
      </c>
      <c r="F11" s="45" t="s">
        <v>126</v>
      </c>
      <c r="G11" s="46" t="s">
        <v>127</v>
      </c>
      <c r="H11" s="51">
        <v>300000000</v>
      </c>
    </row>
    <row r="12" spans="1:8" s="22" customFormat="1" ht="32.25" hidden="1" thickBot="1" x14ac:dyDescent="0.25">
      <c r="A12" s="48"/>
      <c r="B12" s="133"/>
      <c r="C12" s="189"/>
      <c r="D12" s="43"/>
      <c r="E12" s="191"/>
      <c r="F12" s="188">
        <v>1</v>
      </c>
      <c r="G12" s="134" t="s">
        <v>128</v>
      </c>
      <c r="H12" s="54"/>
    </row>
    <row r="13" spans="1:8" s="22" customFormat="1" ht="56.25" hidden="1" customHeight="1" x14ac:dyDescent="0.2">
      <c r="A13" s="48"/>
      <c r="B13" s="133"/>
      <c r="C13" s="189"/>
      <c r="D13" s="43"/>
      <c r="E13" s="50" t="s">
        <v>129</v>
      </c>
      <c r="F13" s="63" t="s">
        <v>126</v>
      </c>
      <c r="G13" s="62" t="s">
        <v>130</v>
      </c>
      <c r="H13" s="65">
        <v>1099810000</v>
      </c>
    </row>
    <row r="14" spans="1:8" s="22" customFormat="1" ht="54" hidden="1" customHeight="1" x14ac:dyDescent="0.2">
      <c r="A14" s="48"/>
      <c r="B14" s="133"/>
      <c r="C14" s="189"/>
      <c r="D14" s="43"/>
      <c r="E14" s="50" t="s">
        <v>33</v>
      </c>
      <c r="F14" s="45">
        <v>2</v>
      </c>
      <c r="G14" s="46" t="s">
        <v>22</v>
      </c>
      <c r="H14" s="51"/>
    </row>
    <row r="15" spans="1:8" s="22" customFormat="1" ht="66" hidden="1" customHeight="1" x14ac:dyDescent="0.2">
      <c r="A15" s="48"/>
      <c r="B15" s="133"/>
      <c r="C15" s="189"/>
      <c r="D15" s="43"/>
      <c r="E15" s="50" t="s">
        <v>131</v>
      </c>
      <c r="F15" s="189" t="s">
        <v>126</v>
      </c>
      <c r="G15" s="46" t="s">
        <v>34</v>
      </c>
      <c r="H15" s="51">
        <v>457621400</v>
      </c>
    </row>
    <row r="16" spans="1:8" s="22" customFormat="1" ht="48" hidden="1" thickBot="1" x14ac:dyDescent="0.25">
      <c r="A16" s="48"/>
      <c r="B16" s="49"/>
      <c r="C16" s="188">
        <v>2</v>
      </c>
      <c r="D16" s="56" t="s">
        <v>132</v>
      </c>
      <c r="E16" s="44" t="s">
        <v>21</v>
      </c>
      <c r="F16" s="188">
        <v>1</v>
      </c>
      <c r="G16" s="134" t="s">
        <v>22</v>
      </c>
      <c r="H16" s="54"/>
    </row>
    <row r="17" spans="1:11" s="22" customFormat="1" ht="66" hidden="1" customHeight="1" x14ac:dyDescent="0.2">
      <c r="A17" s="48"/>
      <c r="B17" s="49"/>
      <c r="C17" s="189"/>
      <c r="D17" s="43"/>
      <c r="E17" s="55" t="s">
        <v>21</v>
      </c>
      <c r="F17" s="45" t="s">
        <v>126</v>
      </c>
      <c r="G17" s="46" t="s">
        <v>23</v>
      </c>
      <c r="H17" s="51">
        <v>55000000</v>
      </c>
    </row>
    <row r="18" spans="1:11" s="22" customFormat="1" ht="41.25" hidden="1" customHeight="1" x14ac:dyDescent="0.2">
      <c r="A18" s="48"/>
      <c r="B18" s="49"/>
      <c r="C18" s="188">
        <v>3</v>
      </c>
      <c r="D18" s="265" t="s">
        <v>133</v>
      </c>
      <c r="E18" s="135" t="s">
        <v>134</v>
      </c>
      <c r="F18" s="188">
        <v>2</v>
      </c>
      <c r="G18" s="134" t="s">
        <v>24</v>
      </c>
      <c r="H18" s="54"/>
    </row>
    <row r="19" spans="1:11" s="22" customFormat="1" ht="49.5" hidden="1" customHeight="1" x14ac:dyDescent="0.2">
      <c r="A19" s="48"/>
      <c r="B19" s="49"/>
      <c r="C19" s="189"/>
      <c r="D19" s="257"/>
      <c r="E19" s="50" t="s">
        <v>135</v>
      </c>
      <c r="F19" s="45" t="s">
        <v>126</v>
      </c>
      <c r="G19" s="46" t="s">
        <v>136</v>
      </c>
      <c r="H19" s="51">
        <v>642769800</v>
      </c>
    </row>
    <row r="20" spans="1:11" s="22" customFormat="1" ht="53.25" hidden="1" customHeight="1" x14ac:dyDescent="0.2">
      <c r="A20" s="48"/>
      <c r="B20" s="49"/>
      <c r="C20" s="189"/>
      <c r="D20" s="57"/>
      <c r="E20" s="50" t="s">
        <v>137</v>
      </c>
      <c r="F20" s="45" t="s">
        <v>126</v>
      </c>
      <c r="G20" s="46" t="s">
        <v>138</v>
      </c>
      <c r="H20" s="136">
        <v>23439000</v>
      </c>
    </row>
    <row r="21" spans="1:11" s="22" customFormat="1" ht="66.75" hidden="1" customHeight="1" x14ac:dyDescent="0.2">
      <c r="A21" s="48"/>
      <c r="B21" s="49"/>
      <c r="C21" s="189"/>
      <c r="D21" s="57"/>
      <c r="E21" s="58" t="s">
        <v>139</v>
      </c>
      <c r="F21" s="45" t="s">
        <v>126</v>
      </c>
      <c r="G21" s="46" t="s">
        <v>25</v>
      </c>
      <c r="H21" s="51">
        <v>957939200</v>
      </c>
    </row>
    <row r="22" spans="1:11" s="22" customFormat="1" ht="48" hidden="1" thickBot="1" x14ac:dyDescent="0.25">
      <c r="A22" s="48"/>
      <c r="B22" s="49"/>
      <c r="C22" s="188">
        <v>4</v>
      </c>
      <c r="D22" s="56" t="s">
        <v>140</v>
      </c>
      <c r="E22" s="50">
        <v>6.3700000000000007E-2</v>
      </c>
      <c r="F22" s="188">
        <v>1</v>
      </c>
      <c r="G22" s="134" t="s">
        <v>26</v>
      </c>
      <c r="H22" s="54"/>
    </row>
    <row r="23" spans="1:11" s="22" customFormat="1" ht="33.75" hidden="1" customHeight="1" x14ac:dyDescent="0.2">
      <c r="A23" s="59"/>
      <c r="B23" s="60"/>
      <c r="C23" s="61"/>
      <c r="D23" s="62"/>
      <c r="E23" s="58" t="s">
        <v>141</v>
      </c>
      <c r="F23" s="63" t="s">
        <v>126</v>
      </c>
      <c r="G23" s="64" t="s">
        <v>142</v>
      </c>
      <c r="H23" s="65">
        <v>220540000</v>
      </c>
    </row>
    <row r="24" spans="1:11" s="22" customFormat="1" ht="66" hidden="1" customHeight="1" x14ac:dyDescent="0.2">
      <c r="A24" s="48">
        <v>2</v>
      </c>
      <c r="B24" s="49" t="s">
        <v>143</v>
      </c>
      <c r="C24" s="189">
        <v>1</v>
      </c>
      <c r="D24" s="43" t="s">
        <v>27</v>
      </c>
      <c r="E24" s="50">
        <v>0.34620000000000001</v>
      </c>
      <c r="F24" s="189">
        <v>1</v>
      </c>
      <c r="G24" s="46" t="s">
        <v>28</v>
      </c>
      <c r="H24" s="47"/>
    </row>
    <row r="25" spans="1:11" s="22" customFormat="1" ht="46.5" hidden="1" customHeight="1" x14ac:dyDescent="0.2">
      <c r="A25" s="48"/>
      <c r="B25" s="49"/>
      <c r="C25" s="189"/>
      <c r="D25" s="43"/>
      <c r="E25" s="191" t="s">
        <v>144</v>
      </c>
      <c r="F25" s="45" t="s">
        <v>126</v>
      </c>
      <c r="G25" s="46" t="s">
        <v>145</v>
      </c>
      <c r="H25" s="51">
        <v>38020000</v>
      </c>
    </row>
    <row r="26" spans="1:11" s="22" customFormat="1" ht="116.25" hidden="1" customHeight="1" x14ac:dyDescent="0.2">
      <c r="A26" s="66"/>
      <c r="B26" s="67"/>
      <c r="C26" s="190"/>
      <c r="D26" s="86"/>
      <c r="E26" s="192" t="s">
        <v>35</v>
      </c>
      <c r="F26" s="71" t="s">
        <v>126</v>
      </c>
      <c r="G26" s="72" t="s">
        <v>29</v>
      </c>
      <c r="H26" s="73">
        <v>142225000</v>
      </c>
    </row>
    <row r="27" spans="1:11" s="22" customFormat="1" ht="47.25" x14ac:dyDescent="0.2">
      <c r="A27" s="48">
        <v>1</v>
      </c>
      <c r="B27" s="137" t="s">
        <v>146</v>
      </c>
      <c r="C27" s="17">
        <v>1</v>
      </c>
      <c r="D27" s="168" t="s">
        <v>147</v>
      </c>
      <c r="E27" s="138">
        <v>1</v>
      </c>
      <c r="F27" s="139">
        <v>1</v>
      </c>
      <c r="G27" s="15" t="s">
        <v>163</v>
      </c>
      <c r="H27" s="140">
        <f>H28+H29+H30+H31+H32+H33+H34+H36+H37+H38+H39+H40+H41+H42+H35</f>
        <v>1617573900</v>
      </c>
    </row>
    <row r="28" spans="1:11" s="149" customFormat="1" ht="35.25" customHeight="1" x14ac:dyDescent="0.2">
      <c r="A28" s="141"/>
      <c r="B28" s="142"/>
      <c r="C28" s="143"/>
      <c r="D28" s="144"/>
      <c r="E28" s="145"/>
      <c r="F28" s="146"/>
      <c r="G28" s="147" t="s">
        <v>148</v>
      </c>
      <c r="H28" s="148">
        <v>4422000</v>
      </c>
      <c r="K28" s="219">
        <f>SUM(H28:H42)</f>
        <v>1617573900</v>
      </c>
    </row>
    <row r="29" spans="1:11" s="24" customFormat="1" ht="36" customHeight="1" x14ac:dyDescent="0.25">
      <c r="A29" s="48"/>
      <c r="B29" s="182"/>
      <c r="C29" s="17"/>
      <c r="D29" s="46"/>
      <c r="E29" s="191"/>
      <c r="F29" s="146"/>
      <c r="G29" s="150" t="s">
        <v>149</v>
      </c>
      <c r="H29" s="148">
        <v>60820000</v>
      </c>
    </row>
    <row r="30" spans="1:11" s="24" customFormat="1" ht="54" customHeight="1" x14ac:dyDescent="0.25">
      <c r="A30" s="48"/>
      <c r="B30" s="49"/>
      <c r="C30" s="17"/>
      <c r="D30" s="46"/>
      <c r="E30" s="191"/>
      <c r="F30" s="146"/>
      <c r="G30" s="150" t="s">
        <v>150</v>
      </c>
      <c r="H30" s="148">
        <v>32600000</v>
      </c>
    </row>
    <row r="31" spans="1:11" s="24" customFormat="1" ht="34.5" customHeight="1" x14ac:dyDescent="0.25">
      <c r="A31" s="48"/>
      <c r="B31" s="49"/>
      <c r="C31" s="17"/>
      <c r="D31" s="46"/>
      <c r="E31" s="191"/>
      <c r="F31" s="146"/>
      <c r="G31" s="150" t="s">
        <v>151</v>
      </c>
      <c r="H31" s="148">
        <v>23697000</v>
      </c>
    </row>
    <row r="32" spans="1:11" s="79" customFormat="1" x14ac:dyDescent="0.2">
      <c r="A32" s="151"/>
      <c r="B32" s="152"/>
      <c r="C32" s="77"/>
      <c r="D32" s="77"/>
      <c r="E32" s="152"/>
      <c r="F32" s="146"/>
      <c r="G32" s="147" t="s">
        <v>152</v>
      </c>
      <c r="H32" s="148">
        <v>70699800</v>
      </c>
    </row>
    <row r="33" spans="1:8" ht="31.5" x14ac:dyDescent="0.2">
      <c r="A33" s="153"/>
      <c r="B33" s="154"/>
      <c r="C33" s="185"/>
      <c r="D33" s="185"/>
      <c r="E33" s="154"/>
      <c r="F33" s="146"/>
      <c r="G33" s="147" t="s">
        <v>153</v>
      </c>
      <c r="H33" s="148">
        <v>75078800</v>
      </c>
    </row>
    <row r="34" spans="1:8" ht="47.25" x14ac:dyDescent="0.2">
      <c r="A34" s="153"/>
      <c r="B34" s="154"/>
      <c r="C34" s="185"/>
      <c r="D34" s="185"/>
      <c r="E34" s="154"/>
      <c r="F34" s="146"/>
      <c r="G34" s="147" t="s">
        <v>154</v>
      </c>
      <c r="H34" s="155">
        <v>7445500</v>
      </c>
    </row>
    <row r="35" spans="1:8" ht="35.25" customHeight="1" x14ac:dyDescent="0.2">
      <c r="A35" s="153"/>
      <c r="B35" s="154"/>
      <c r="C35" s="185"/>
      <c r="D35" s="185"/>
      <c r="E35" s="154"/>
      <c r="F35" s="146"/>
      <c r="G35" s="147" t="s">
        <v>164</v>
      </c>
      <c r="H35" s="155">
        <v>29820000</v>
      </c>
    </row>
    <row r="36" spans="1:8" ht="36" customHeight="1" x14ac:dyDescent="0.2">
      <c r="A36" s="153"/>
      <c r="B36" s="154"/>
      <c r="C36" s="185"/>
      <c r="D36" s="185"/>
      <c r="E36" s="154"/>
      <c r="F36" s="146"/>
      <c r="G36" s="147" t="s">
        <v>155</v>
      </c>
      <c r="H36" s="156">
        <v>4950000</v>
      </c>
    </row>
    <row r="37" spans="1:8" ht="31.5" x14ac:dyDescent="0.2">
      <c r="A37" s="153"/>
      <c r="B37" s="154"/>
      <c r="C37" s="185"/>
      <c r="D37" s="185"/>
      <c r="E37" s="154"/>
      <c r="F37" s="146"/>
      <c r="G37" s="147" t="s">
        <v>165</v>
      </c>
      <c r="H37" s="156">
        <v>8280000</v>
      </c>
    </row>
    <row r="38" spans="1:8" ht="31.5" x14ac:dyDescent="0.2">
      <c r="A38" s="153"/>
      <c r="B38" s="154"/>
      <c r="C38" s="185"/>
      <c r="D38" s="185"/>
      <c r="E38" s="154"/>
      <c r="F38" s="146"/>
      <c r="G38" s="147" t="s">
        <v>156</v>
      </c>
      <c r="H38" s="156">
        <v>40632800</v>
      </c>
    </row>
    <row r="39" spans="1:8" ht="31.5" x14ac:dyDescent="0.2">
      <c r="A39" s="153"/>
      <c r="B39" s="154"/>
      <c r="C39" s="185"/>
      <c r="D39" s="185"/>
      <c r="E39" s="154"/>
      <c r="F39" s="146"/>
      <c r="G39" s="147" t="s">
        <v>166</v>
      </c>
      <c r="H39" s="156">
        <v>635488000</v>
      </c>
    </row>
    <row r="40" spans="1:8" ht="31.5" x14ac:dyDescent="0.2">
      <c r="A40" s="153"/>
      <c r="B40" s="154"/>
      <c r="C40" s="185"/>
      <c r="D40" s="185"/>
      <c r="E40" s="154"/>
      <c r="F40" s="146"/>
      <c r="G40" s="147" t="s">
        <v>167</v>
      </c>
      <c r="H40" s="156">
        <v>245040000</v>
      </c>
    </row>
    <row r="41" spans="1:8" ht="31.5" x14ac:dyDescent="0.2">
      <c r="A41" s="153"/>
      <c r="B41" s="154"/>
      <c r="C41" s="185"/>
      <c r="D41" s="185"/>
      <c r="E41" s="154"/>
      <c r="F41" s="146"/>
      <c r="G41" s="147" t="s">
        <v>157</v>
      </c>
      <c r="H41" s="156">
        <v>343800000</v>
      </c>
    </row>
    <row r="42" spans="1:8" ht="37.5" customHeight="1" x14ac:dyDescent="0.2">
      <c r="A42" s="218"/>
      <c r="B42" s="214"/>
      <c r="C42" s="214"/>
      <c r="D42" s="79"/>
      <c r="E42" s="161"/>
      <c r="F42" s="164"/>
      <c r="G42" s="147" t="s">
        <v>158</v>
      </c>
      <c r="H42" s="156">
        <v>34800000</v>
      </c>
    </row>
    <row r="43" spans="1:8" ht="47.25" x14ac:dyDescent="0.2">
      <c r="A43" s="157">
        <v>2</v>
      </c>
      <c r="B43" s="158" t="s">
        <v>159</v>
      </c>
      <c r="C43" s="159">
        <v>2</v>
      </c>
      <c r="D43" s="160" t="s">
        <v>160</v>
      </c>
      <c r="E43" s="154"/>
      <c r="F43" s="146">
        <v>2</v>
      </c>
      <c r="G43" s="162" t="s">
        <v>168</v>
      </c>
      <c r="H43" s="163">
        <f>H44+H45+H46+H47+H48+H49</f>
        <v>329382160</v>
      </c>
    </row>
    <row r="44" spans="1:8" x14ac:dyDescent="0.2">
      <c r="A44" s="157"/>
      <c r="B44" s="158"/>
      <c r="C44" s="159"/>
      <c r="D44" s="160"/>
      <c r="E44" s="154"/>
      <c r="F44" s="146"/>
      <c r="G44" s="215" t="s">
        <v>200</v>
      </c>
      <c r="H44" s="156">
        <v>4548960</v>
      </c>
    </row>
    <row r="45" spans="1:8" x14ac:dyDescent="0.2">
      <c r="A45" s="157"/>
      <c r="B45" s="158"/>
      <c r="C45" s="159"/>
      <c r="D45" s="160"/>
      <c r="E45" s="154"/>
      <c r="F45" s="146"/>
      <c r="G45" s="216" t="s">
        <v>201</v>
      </c>
      <c r="H45" s="156">
        <v>7200000</v>
      </c>
    </row>
    <row r="46" spans="1:8" ht="31.5" x14ac:dyDescent="0.2">
      <c r="A46" s="157"/>
      <c r="B46" s="158"/>
      <c r="C46" s="159"/>
      <c r="D46" s="160"/>
      <c r="E46" s="154"/>
      <c r="F46" s="146"/>
      <c r="G46" s="217" t="s">
        <v>202</v>
      </c>
      <c r="H46" s="156">
        <v>15000000</v>
      </c>
    </row>
    <row r="47" spans="1:8" ht="31.5" x14ac:dyDescent="0.2">
      <c r="A47" s="153"/>
      <c r="B47" s="154"/>
      <c r="C47" s="185"/>
      <c r="D47" s="185"/>
      <c r="E47" s="154"/>
      <c r="F47" s="146"/>
      <c r="G47" s="147" t="s">
        <v>161</v>
      </c>
      <c r="H47" s="156">
        <v>33828200</v>
      </c>
    </row>
    <row r="48" spans="1:8" ht="47.25" x14ac:dyDescent="0.2">
      <c r="A48" s="153"/>
      <c r="B48" s="154"/>
      <c r="C48" s="185"/>
      <c r="D48" s="185"/>
      <c r="E48" s="154"/>
      <c r="F48" s="165"/>
      <c r="G48" s="167" t="s">
        <v>169</v>
      </c>
      <c r="H48" s="166">
        <v>245152000</v>
      </c>
    </row>
    <row r="49" spans="1:15" ht="45.75" customHeight="1" x14ac:dyDescent="0.2">
      <c r="A49" s="157"/>
      <c r="B49" s="227"/>
      <c r="C49" s="227"/>
      <c r="D49" s="159"/>
      <c r="E49" s="228"/>
      <c r="F49" s="229"/>
      <c r="G49" s="230" t="s">
        <v>162</v>
      </c>
      <c r="H49" s="231">
        <v>23653000</v>
      </c>
    </row>
    <row r="50" spans="1:15" ht="45.75" customHeight="1" x14ac:dyDescent="0.2">
      <c r="A50" s="225"/>
      <c r="B50" s="225"/>
      <c r="C50" s="164">
        <v>3</v>
      </c>
      <c r="D50" s="236" t="s">
        <v>241</v>
      </c>
      <c r="E50" s="225"/>
      <c r="F50" s="235">
        <v>3</v>
      </c>
      <c r="G50" s="232" t="s">
        <v>242</v>
      </c>
      <c r="H50" s="226"/>
    </row>
    <row r="51" spans="1:15" ht="32.25" customHeight="1" x14ac:dyDescent="0.2">
      <c r="A51" s="225"/>
      <c r="B51" s="225"/>
      <c r="C51" s="164"/>
      <c r="D51" s="234"/>
      <c r="E51" s="225"/>
      <c r="F51" s="164"/>
      <c r="G51" s="233" t="s">
        <v>243</v>
      </c>
      <c r="H51" s="226">
        <v>45000000</v>
      </c>
    </row>
    <row r="52" spans="1:15" ht="15.75" customHeight="1" x14ac:dyDescent="0.2">
      <c r="A52" s="185"/>
      <c r="B52" s="185"/>
      <c r="C52" s="185"/>
      <c r="D52" s="185"/>
      <c r="E52" s="185"/>
      <c r="F52" s="185"/>
      <c r="G52" s="185"/>
      <c r="H52" s="74"/>
    </row>
    <row r="53" spans="1:15" x14ac:dyDescent="0.2">
      <c r="A53" s="185"/>
      <c r="B53" s="185"/>
      <c r="C53" s="185"/>
      <c r="D53" s="185"/>
      <c r="E53" s="185"/>
      <c r="F53" s="185"/>
      <c r="G53" s="185"/>
      <c r="H53" s="74"/>
    </row>
    <row r="54" spans="1:15" ht="16.5" customHeight="1" x14ac:dyDescent="0.2">
      <c r="A54" s="267"/>
      <c r="B54" s="267"/>
      <c r="C54" s="183"/>
      <c r="D54" s="76"/>
      <c r="E54" s="183"/>
      <c r="F54" s="77"/>
      <c r="G54" s="77"/>
      <c r="H54" s="74"/>
    </row>
    <row r="55" spans="1:15" ht="17.45" customHeight="1" x14ac:dyDescent="0.2">
      <c r="A55" s="268"/>
      <c r="B55" s="268"/>
      <c r="C55" s="88"/>
      <c r="D55" s="89"/>
      <c r="E55" s="183"/>
      <c r="F55" s="77"/>
      <c r="G55" s="77"/>
      <c r="H55" s="74"/>
    </row>
    <row r="56" spans="1:15" x14ac:dyDescent="0.2">
      <c r="A56" s="77"/>
      <c r="B56" s="79"/>
      <c r="C56" s="80"/>
      <c r="D56" s="77"/>
      <c r="E56" s="183"/>
      <c r="F56" s="269" t="str">
        <f>brita1!F43</f>
        <v>Pasir Pengaraian,     Maret 2019</v>
      </c>
      <c r="G56" s="269"/>
      <c r="H56" s="269"/>
    </row>
    <row r="57" spans="1:15" ht="47.25" customHeight="1" x14ac:dyDescent="0.2">
      <c r="A57" s="77"/>
      <c r="B57" s="186" t="str">
        <f>Sekre1!F57</f>
        <v>Sekretaris Dinas Sosial, Pemberdayaan Perempuan dan Perlindungan Anak</v>
      </c>
      <c r="C57" s="81"/>
      <c r="D57" s="77"/>
      <c r="E57" s="183"/>
      <c r="F57" s="269" t="s">
        <v>114</v>
      </c>
      <c r="G57" s="269"/>
      <c r="H57" s="269"/>
    </row>
    <row r="58" spans="1:15" x14ac:dyDescent="0.2">
      <c r="A58" s="77"/>
      <c r="B58" s="16" t="str">
        <f>F58</f>
        <v>Kabupaten Rokan Hulu</v>
      </c>
      <c r="C58" s="81"/>
      <c r="D58" s="77"/>
      <c r="E58" s="183"/>
      <c r="F58" s="270" t="s">
        <v>6</v>
      </c>
      <c r="G58" s="270"/>
      <c r="H58" s="270"/>
    </row>
    <row r="59" spans="1:15" x14ac:dyDescent="0.2">
      <c r="A59" s="77"/>
      <c r="B59" s="186"/>
      <c r="C59" s="81"/>
      <c r="D59" s="77"/>
      <c r="E59" s="183"/>
      <c r="F59" s="77"/>
      <c r="G59" s="77"/>
      <c r="H59" s="74"/>
      <c r="O59" s="29" t="s">
        <v>170</v>
      </c>
    </row>
    <row r="60" spans="1:15" x14ac:dyDescent="0.2">
      <c r="A60" s="77"/>
      <c r="B60" s="186"/>
      <c r="C60" s="81"/>
      <c r="D60" s="77"/>
      <c r="E60" s="183"/>
      <c r="F60" s="77"/>
      <c r="G60" s="77"/>
      <c r="H60" s="74"/>
    </row>
    <row r="61" spans="1:15" x14ac:dyDescent="0.2">
      <c r="A61" s="77"/>
      <c r="B61" s="186"/>
      <c r="C61" s="81"/>
      <c r="D61" s="77"/>
      <c r="E61" s="183"/>
      <c r="F61" s="77"/>
      <c r="G61" s="77"/>
      <c r="H61" s="74"/>
    </row>
    <row r="62" spans="1:15" ht="18" customHeight="1" x14ac:dyDescent="0.2">
      <c r="A62" s="77"/>
      <c r="B62" s="186" t="str">
        <f>Sekre1!F62</f>
        <v>APRIL LIYADI, SE. M.Si</v>
      </c>
      <c r="C62" s="81"/>
      <c r="D62" s="77"/>
      <c r="E62" s="183"/>
      <c r="F62" s="262" t="str">
        <f>FHRIZAL!D36</f>
        <v>FAHRIZAL, A. Md</v>
      </c>
      <c r="G62" s="262"/>
      <c r="H62" s="262"/>
    </row>
    <row r="63" spans="1:15" x14ac:dyDescent="0.2">
      <c r="A63" s="77"/>
      <c r="B63" s="77" t="str">
        <f>Sekre1!F63</f>
        <v>NIP. 19830429 200604 1 004</v>
      </c>
      <c r="C63" s="81"/>
      <c r="D63" s="77"/>
      <c r="E63" s="183"/>
      <c r="F63" s="262" t="str">
        <f>FHRIZAL!D37</f>
        <v>NIP. 19690127 200212 1 001</v>
      </c>
      <c r="G63" s="262"/>
      <c r="H63" s="262"/>
    </row>
    <row r="64" spans="1:15" x14ac:dyDescent="0.2">
      <c r="A64" s="185"/>
      <c r="B64" s="185"/>
      <c r="C64" s="185"/>
      <c r="D64" s="185"/>
      <c r="E64" s="185"/>
      <c r="F64" s="185"/>
      <c r="G64" s="185"/>
      <c r="H64" s="74"/>
    </row>
    <row r="65" spans="1:8" x14ac:dyDescent="0.2">
      <c r="A65" s="185"/>
      <c r="B65" s="185"/>
      <c r="C65" s="185"/>
      <c r="D65" s="185"/>
      <c r="E65" s="185"/>
      <c r="F65" s="185"/>
      <c r="G65" s="185"/>
      <c r="H65" s="74"/>
    </row>
    <row r="66" spans="1:8" x14ac:dyDescent="0.2">
      <c r="A66" s="185"/>
      <c r="B66" s="185"/>
      <c r="C66" s="185"/>
      <c r="D66" s="185"/>
      <c r="E66" s="185"/>
      <c r="F66" s="185"/>
      <c r="G66" s="185"/>
      <c r="H66" s="74"/>
    </row>
    <row r="67" spans="1:8" x14ac:dyDescent="0.2">
      <c r="A67" s="185"/>
      <c r="B67" s="185"/>
      <c r="C67" s="185"/>
      <c r="D67" s="185"/>
      <c r="E67" s="185"/>
      <c r="F67" s="185"/>
      <c r="G67" s="185"/>
      <c r="H67" s="74"/>
    </row>
    <row r="68" spans="1:8" x14ac:dyDescent="0.2">
      <c r="A68" s="185"/>
      <c r="B68" s="185"/>
      <c r="C68" s="185"/>
      <c r="D68" s="185"/>
      <c r="E68" s="185"/>
      <c r="F68" s="185"/>
      <c r="G68" s="185"/>
      <c r="H68" s="74"/>
    </row>
    <row r="69" spans="1:8" x14ac:dyDescent="0.2">
      <c r="A69" s="185"/>
      <c r="B69" s="185"/>
      <c r="C69" s="185"/>
      <c r="D69" s="185"/>
      <c r="E69" s="185"/>
      <c r="F69" s="185"/>
      <c r="G69" s="185"/>
      <c r="H69" s="74"/>
    </row>
    <row r="70" spans="1:8" x14ac:dyDescent="0.2">
      <c r="A70" s="185"/>
      <c r="B70" s="185"/>
      <c r="C70" s="185"/>
      <c r="D70" s="185"/>
      <c r="E70" s="185"/>
      <c r="F70" s="185"/>
      <c r="G70" s="185"/>
      <c r="H70" s="74"/>
    </row>
    <row r="71" spans="1:8" x14ac:dyDescent="0.2">
      <c r="A71" s="185"/>
      <c r="B71" s="185"/>
      <c r="C71" s="185"/>
      <c r="D71" s="185"/>
      <c r="E71" s="185"/>
      <c r="F71" s="185"/>
      <c r="G71" s="185"/>
      <c r="H71" s="74"/>
    </row>
    <row r="72" spans="1:8" x14ac:dyDescent="0.2">
      <c r="A72" s="185"/>
      <c r="B72" s="185"/>
      <c r="C72" s="185"/>
      <c r="D72" s="185"/>
      <c r="E72" s="185"/>
      <c r="F72" s="185"/>
      <c r="G72" s="185"/>
      <c r="H72" s="74"/>
    </row>
    <row r="73" spans="1:8" x14ac:dyDescent="0.2">
      <c r="A73" s="185"/>
      <c r="B73" s="185"/>
      <c r="C73" s="185"/>
      <c r="D73" s="185"/>
      <c r="E73" s="185"/>
      <c r="F73" s="185"/>
      <c r="G73" s="185"/>
      <c r="H73" s="74"/>
    </row>
    <row r="74" spans="1:8" x14ac:dyDescent="0.2">
      <c r="A74" s="185"/>
      <c r="B74" s="185"/>
      <c r="C74" s="185"/>
      <c r="D74" s="185"/>
      <c r="E74" s="185"/>
      <c r="F74" s="185"/>
      <c r="G74" s="185"/>
      <c r="H74" s="74"/>
    </row>
    <row r="75" spans="1:8" x14ac:dyDescent="0.2">
      <c r="A75" s="185"/>
      <c r="B75" s="185"/>
      <c r="C75" s="185"/>
      <c r="D75" s="185"/>
      <c r="E75" s="185"/>
      <c r="F75" s="185"/>
      <c r="G75" s="185"/>
      <c r="H75" s="74"/>
    </row>
    <row r="76" spans="1:8" x14ac:dyDescent="0.2">
      <c r="A76" s="185"/>
      <c r="B76" s="185"/>
      <c r="C76" s="185"/>
      <c r="D76" s="185"/>
      <c r="E76" s="185"/>
      <c r="F76" s="185"/>
      <c r="G76" s="185"/>
      <c r="H76" s="74"/>
    </row>
    <row r="77" spans="1:8" x14ac:dyDescent="0.2">
      <c r="A77" s="185"/>
      <c r="B77" s="185"/>
      <c r="C77" s="185"/>
      <c r="D77" s="185"/>
      <c r="E77" s="185"/>
      <c r="F77" s="185"/>
      <c r="G77" s="185"/>
      <c r="H77" s="74"/>
    </row>
    <row r="78" spans="1:8" x14ac:dyDescent="0.2">
      <c r="A78" s="185"/>
      <c r="B78" s="185"/>
      <c r="C78" s="185"/>
      <c r="D78" s="185"/>
      <c r="E78" s="185"/>
      <c r="F78" s="185"/>
      <c r="G78" s="185"/>
      <c r="H78" s="74"/>
    </row>
    <row r="79" spans="1:8" x14ac:dyDescent="0.2">
      <c r="A79" s="185"/>
      <c r="B79" s="185"/>
      <c r="C79" s="185"/>
      <c r="D79" s="185"/>
      <c r="E79" s="185"/>
      <c r="F79" s="185"/>
      <c r="G79" s="185"/>
      <c r="H79" s="74"/>
    </row>
    <row r="80" spans="1:8" x14ac:dyDescent="0.2">
      <c r="A80" s="185"/>
      <c r="B80" s="185"/>
      <c r="C80" s="185"/>
      <c r="D80" s="185"/>
      <c r="E80" s="185"/>
      <c r="F80" s="185"/>
      <c r="G80" s="185"/>
      <c r="H80" s="74"/>
    </row>
    <row r="81" spans="1:8" x14ac:dyDescent="0.2">
      <c r="A81" s="185"/>
      <c r="B81" s="185"/>
      <c r="C81" s="185"/>
      <c r="D81" s="185"/>
      <c r="E81" s="185"/>
      <c r="F81" s="185"/>
      <c r="G81" s="185"/>
      <c r="H81" s="74"/>
    </row>
    <row r="82" spans="1:8" x14ac:dyDescent="0.2">
      <c r="A82" s="185"/>
      <c r="B82" s="185"/>
      <c r="C82" s="185"/>
      <c r="D82" s="185"/>
      <c r="E82" s="185"/>
      <c r="F82" s="185"/>
      <c r="G82" s="185"/>
      <c r="H82" s="74"/>
    </row>
    <row r="83" spans="1:8" x14ac:dyDescent="0.2">
      <c r="A83" s="185"/>
      <c r="B83" s="185"/>
      <c r="C83" s="185"/>
      <c r="D83" s="185"/>
      <c r="E83" s="185"/>
      <c r="F83" s="185"/>
      <c r="G83" s="185"/>
      <c r="H83" s="74"/>
    </row>
    <row r="84" spans="1:8" x14ac:dyDescent="0.2">
      <c r="A84" s="185"/>
      <c r="B84" s="185"/>
      <c r="C84" s="185"/>
      <c r="D84" s="185"/>
      <c r="E84" s="185"/>
      <c r="F84" s="185"/>
      <c r="G84" s="185"/>
      <c r="H84" s="74"/>
    </row>
    <row r="85" spans="1:8" x14ac:dyDescent="0.2">
      <c r="A85" s="185"/>
      <c r="B85" s="185"/>
      <c r="C85" s="185"/>
      <c r="D85" s="185"/>
      <c r="E85" s="185"/>
      <c r="F85" s="185"/>
      <c r="G85" s="185"/>
      <c r="H85" s="74"/>
    </row>
    <row r="86" spans="1:8" x14ac:dyDescent="0.2">
      <c r="A86" s="185"/>
      <c r="B86" s="185"/>
      <c r="C86" s="185"/>
      <c r="D86" s="185"/>
      <c r="E86" s="185"/>
      <c r="F86" s="185"/>
      <c r="G86" s="185"/>
      <c r="H86" s="74"/>
    </row>
    <row r="87" spans="1:8" x14ac:dyDescent="0.2">
      <c r="A87" s="185"/>
      <c r="B87" s="185"/>
      <c r="C87" s="185"/>
      <c r="D87" s="185"/>
      <c r="E87" s="185"/>
      <c r="F87" s="185"/>
      <c r="G87" s="185"/>
      <c r="H87" s="74"/>
    </row>
    <row r="88" spans="1:8" x14ac:dyDescent="0.2">
      <c r="A88" s="185"/>
      <c r="B88" s="185"/>
      <c r="C88" s="185"/>
      <c r="D88" s="185"/>
      <c r="E88" s="185"/>
      <c r="F88" s="185"/>
      <c r="G88" s="185"/>
      <c r="H88" s="74"/>
    </row>
    <row r="89" spans="1:8" x14ac:dyDescent="0.2">
      <c r="A89" s="185"/>
      <c r="B89" s="185"/>
      <c r="C89" s="185"/>
      <c r="D89" s="185"/>
      <c r="E89" s="185"/>
      <c r="F89" s="185"/>
      <c r="G89" s="185"/>
      <c r="H89" s="74"/>
    </row>
    <row r="90" spans="1:8" x14ac:dyDescent="0.2">
      <c r="A90" s="185"/>
      <c r="B90" s="185"/>
      <c r="C90" s="185"/>
      <c r="D90" s="185"/>
      <c r="E90" s="185"/>
      <c r="F90" s="185"/>
      <c r="G90" s="185"/>
      <c r="H90" s="74"/>
    </row>
    <row r="91" spans="1:8" x14ac:dyDescent="0.2">
      <c r="A91" s="185"/>
      <c r="B91" s="185"/>
      <c r="C91" s="185"/>
      <c r="D91" s="185"/>
      <c r="E91" s="185"/>
      <c r="F91" s="185"/>
      <c r="G91" s="185"/>
      <c r="H91" s="74"/>
    </row>
    <row r="92" spans="1:8" x14ac:dyDescent="0.2">
      <c r="A92" s="185"/>
      <c r="B92" s="185"/>
      <c r="C92" s="185"/>
      <c r="D92" s="185"/>
      <c r="E92" s="185"/>
      <c r="F92" s="185"/>
      <c r="G92" s="185"/>
      <c r="H92" s="74"/>
    </row>
    <row r="93" spans="1:8" x14ac:dyDescent="0.2">
      <c r="A93" s="185"/>
      <c r="B93" s="185"/>
      <c r="C93" s="185"/>
      <c r="D93" s="185"/>
      <c r="E93" s="185"/>
      <c r="F93" s="185"/>
      <c r="G93" s="185"/>
      <c r="H93" s="74"/>
    </row>
    <row r="94" spans="1:8" x14ac:dyDescent="0.2">
      <c r="A94" s="185"/>
      <c r="B94" s="185"/>
      <c r="C94" s="185"/>
      <c r="D94" s="185"/>
      <c r="E94" s="185"/>
      <c r="F94" s="185"/>
      <c r="G94" s="185"/>
      <c r="H94" s="74"/>
    </row>
    <row r="95" spans="1:8" x14ac:dyDescent="0.2">
      <c r="A95" s="185"/>
      <c r="B95" s="185"/>
      <c r="C95" s="185"/>
      <c r="D95" s="185"/>
      <c r="E95" s="185"/>
      <c r="F95" s="185"/>
      <c r="G95" s="185"/>
      <c r="H95" s="74"/>
    </row>
    <row r="96" spans="1:8" x14ac:dyDescent="0.2">
      <c r="A96" s="185"/>
      <c r="B96" s="185"/>
      <c r="C96" s="185"/>
      <c r="D96" s="185"/>
      <c r="E96" s="185"/>
      <c r="F96" s="185"/>
      <c r="G96" s="185"/>
      <c r="H96" s="74"/>
    </row>
    <row r="97" spans="1:8" x14ac:dyDescent="0.2">
      <c r="A97" s="185"/>
      <c r="B97" s="185"/>
      <c r="C97" s="185"/>
      <c r="D97" s="185"/>
      <c r="E97" s="185"/>
      <c r="F97" s="185"/>
      <c r="G97" s="185"/>
      <c r="H97" s="74"/>
    </row>
    <row r="98" spans="1:8" x14ac:dyDescent="0.2">
      <c r="A98" s="185"/>
      <c r="B98" s="185"/>
      <c r="C98" s="185"/>
      <c r="D98" s="185"/>
      <c r="E98" s="185"/>
      <c r="F98" s="185"/>
      <c r="G98" s="185"/>
      <c r="H98" s="74"/>
    </row>
    <row r="99" spans="1:8" x14ac:dyDescent="0.2">
      <c r="A99" s="185"/>
      <c r="B99" s="185"/>
      <c r="C99" s="185"/>
      <c r="D99" s="185"/>
      <c r="E99" s="185"/>
      <c r="F99" s="185"/>
      <c r="G99" s="185"/>
      <c r="H99" s="74"/>
    </row>
    <row r="100" spans="1:8" x14ac:dyDescent="0.2">
      <c r="A100" s="185"/>
      <c r="B100" s="185"/>
      <c r="C100" s="185"/>
      <c r="D100" s="185"/>
      <c r="E100" s="185"/>
      <c r="F100" s="185"/>
      <c r="G100" s="185"/>
      <c r="H100" s="74"/>
    </row>
    <row r="101" spans="1:8" x14ac:dyDescent="0.2">
      <c r="A101" s="185"/>
      <c r="B101" s="185"/>
      <c r="C101" s="185"/>
      <c r="D101" s="185"/>
      <c r="E101" s="185"/>
      <c r="F101" s="185"/>
      <c r="G101" s="185"/>
      <c r="H101" s="74"/>
    </row>
    <row r="102" spans="1:8" x14ac:dyDescent="0.2">
      <c r="A102" s="185"/>
      <c r="B102" s="185"/>
      <c r="C102" s="185"/>
      <c r="D102" s="185"/>
      <c r="E102" s="185"/>
      <c r="F102" s="185"/>
      <c r="G102" s="185"/>
      <c r="H102" s="74"/>
    </row>
    <row r="103" spans="1:8" x14ac:dyDescent="0.2">
      <c r="A103" s="185"/>
      <c r="B103" s="185"/>
      <c r="C103" s="185"/>
      <c r="D103" s="185"/>
      <c r="E103" s="185"/>
      <c r="F103" s="185"/>
      <c r="G103" s="185"/>
      <c r="H103" s="74"/>
    </row>
    <row r="104" spans="1:8" x14ac:dyDescent="0.2">
      <c r="A104" s="185"/>
      <c r="B104" s="185"/>
      <c r="C104" s="185"/>
      <c r="D104" s="185"/>
      <c r="E104" s="185"/>
      <c r="F104" s="185"/>
      <c r="G104" s="185"/>
      <c r="H104" s="74"/>
    </row>
    <row r="105" spans="1:8" x14ac:dyDescent="0.2">
      <c r="A105" s="185"/>
      <c r="B105" s="185"/>
      <c r="C105" s="185"/>
      <c r="D105" s="185"/>
      <c r="E105" s="185"/>
      <c r="F105" s="185"/>
      <c r="G105" s="185"/>
      <c r="H105" s="74"/>
    </row>
    <row r="106" spans="1:8" x14ac:dyDescent="0.2">
      <c r="A106" s="185"/>
      <c r="B106" s="185"/>
      <c r="C106" s="185"/>
      <c r="D106" s="185"/>
      <c r="E106" s="185"/>
      <c r="F106" s="185"/>
      <c r="G106" s="185"/>
      <c r="H106" s="74"/>
    </row>
    <row r="107" spans="1:8" x14ac:dyDescent="0.2">
      <c r="A107" s="185"/>
      <c r="B107" s="185"/>
      <c r="C107" s="185"/>
      <c r="D107" s="185"/>
      <c r="E107" s="185"/>
      <c r="F107" s="185"/>
      <c r="G107" s="185"/>
      <c r="H107" s="74"/>
    </row>
    <row r="108" spans="1:8" x14ac:dyDescent="0.2">
      <c r="A108" s="185"/>
      <c r="B108" s="185"/>
      <c r="C108" s="185"/>
      <c r="D108" s="185"/>
      <c r="E108" s="185"/>
      <c r="F108" s="185"/>
      <c r="G108" s="185"/>
      <c r="H108" s="74"/>
    </row>
    <row r="109" spans="1:8" x14ac:dyDescent="0.2">
      <c r="A109" s="185"/>
      <c r="B109" s="185"/>
      <c r="C109" s="185"/>
      <c r="D109" s="185"/>
      <c r="E109" s="185"/>
      <c r="F109" s="185"/>
      <c r="G109" s="185"/>
      <c r="H109" s="74"/>
    </row>
    <row r="110" spans="1:8" x14ac:dyDescent="0.2">
      <c r="A110" s="185"/>
      <c r="B110" s="185"/>
      <c r="C110" s="185"/>
      <c r="D110" s="185"/>
      <c r="E110" s="185"/>
      <c r="F110" s="185"/>
      <c r="G110" s="185"/>
      <c r="H110" s="74"/>
    </row>
    <row r="111" spans="1:8" x14ac:dyDescent="0.2">
      <c r="A111" s="185"/>
      <c r="B111" s="185"/>
      <c r="C111" s="185"/>
      <c r="D111" s="185"/>
      <c r="E111" s="185"/>
      <c r="F111" s="185"/>
      <c r="G111" s="185"/>
      <c r="H111" s="74"/>
    </row>
    <row r="112" spans="1:8" x14ac:dyDescent="0.2">
      <c r="A112" s="185"/>
      <c r="B112" s="185"/>
      <c r="C112" s="185"/>
      <c r="D112" s="185"/>
      <c r="E112" s="185"/>
      <c r="F112" s="185"/>
      <c r="G112" s="185"/>
      <c r="H112" s="74"/>
    </row>
    <row r="113" spans="1:8" x14ac:dyDescent="0.2">
      <c r="A113" s="185"/>
      <c r="B113" s="185"/>
      <c r="C113" s="185"/>
      <c r="D113" s="185"/>
      <c r="E113" s="185"/>
      <c r="F113" s="185"/>
      <c r="G113" s="185"/>
      <c r="H113" s="74"/>
    </row>
    <row r="114" spans="1:8" x14ac:dyDescent="0.2">
      <c r="A114" s="185"/>
      <c r="B114" s="185"/>
      <c r="C114" s="185"/>
      <c r="D114" s="185"/>
      <c r="E114" s="185"/>
      <c r="F114" s="185"/>
      <c r="G114" s="185"/>
      <c r="H114" s="74"/>
    </row>
    <row r="115" spans="1:8" x14ac:dyDescent="0.2">
      <c r="A115" s="185"/>
      <c r="B115" s="185"/>
      <c r="C115" s="185"/>
      <c r="D115" s="185"/>
      <c r="E115" s="185"/>
      <c r="F115" s="185"/>
      <c r="G115" s="185"/>
      <c r="H115" s="74"/>
    </row>
    <row r="116" spans="1:8" x14ac:dyDescent="0.2">
      <c r="A116" s="185"/>
      <c r="B116" s="185"/>
      <c r="C116" s="185"/>
      <c r="D116" s="185"/>
      <c r="E116" s="185"/>
      <c r="F116" s="185"/>
      <c r="G116" s="185"/>
      <c r="H116" s="74"/>
    </row>
    <row r="117" spans="1:8" x14ac:dyDescent="0.2">
      <c r="A117" s="185"/>
      <c r="B117" s="185"/>
      <c r="C117" s="185"/>
      <c r="D117" s="185"/>
      <c r="E117" s="185"/>
      <c r="F117" s="185"/>
      <c r="G117" s="185"/>
      <c r="H117" s="74"/>
    </row>
    <row r="118" spans="1:8" x14ac:dyDescent="0.2">
      <c r="A118" s="185"/>
      <c r="B118" s="185"/>
      <c r="C118" s="185"/>
      <c r="D118" s="185"/>
      <c r="E118" s="185"/>
      <c r="F118" s="185"/>
      <c r="G118" s="185"/>
      <c r="H118" s="74"/>
    </row>
    <row r="119" spans="1:8" x14ac:dyDescent="0.2">
      <c r="A119" s="185"/>
      <c r="B119" s="185"/>
      <c r="C119" s="185"/>
      <c r="D119" s="185"/>
      <c r="E119" s="185"/>
      <c r="F119" s="185"/>
      <c r="G119" s="185"/>
      <c r="H119" s="74"/>
    </row>
    <row r="120" spans="1:8" x14ac:dyDescent="0.2">
      <c r="A120" s="185"/>
      <c r="B120" s="185"/>
      <c r="C120" s="185"/>
      <c r="D120" s="185"/>
      <c r="E120" s="185"/>
      <c r="F120" s="185"/>
      <c r="G120" s="185"/>
      <c r="H120" s="74"/>
    </row>
    <row r="121" spans="1:8" x14ac:dyDescent="0.2">
      <c r="A121" s="185"/>
      <c r="B121" s="185"/>
      <c r="C121" s="185"/>
      <c r="D121" s="185"/>
      <c r="E121" s="185"/>
      <c r="F121" s="185"/>
      <c r="G121" s="185"/>
      <c r="H121" s="74"/>
    </row>
    <row r="122" spans="1:8" x14ac:dyDescent="0.2">
      <c r="A122" s="185"/>
      <c r="B122" s="185"/>
      <c r="C122" s="185"/>
      <c r="D122" s="185"/>
      <c r="E122" s="185"/>
      <c r="F122" s="185"/>
      <c r="G122" s="185"/>
      <c r="H122" s="74"/>
    </row>
    <row r="123" spans="1:8" x14ac:dyDescent="0.2">
      <c r="A123" s="185"/>
      <c r="B123" s="185"/>
      <c r="C123" s="185"/>
      <c r="D123" s="185"/>
      <c r="E123" s="185"/>
      <c r="F123" s="185"/>
      <c r="G123" s="185"/>
      <c r="H123" s="74"/>
    </row>
    <row r="124" spans="1:8" x14ac:dyDescent="0.2">
      <c r="A124" s="185"/>
      <c r="B124" s="185"/>
      <c r="C124" s="185"/>
      <c r="D124" s="185"/>
      <c r="E124" s="185"/>
      <c r="F124" s="185"/>
      <c r="G124" s="185"/>
      <c r="H124" s="74"/>
    </row>
    <row r="125" spans="1:8" x14ac:dyDescent="0.2">
      <c r="A125" s="185"/>
      <c r="B125" s="185"/>
      <c r="C125" s="185"/>
      <c r="D125" s="185"/>
      <c r="E125" s="185"/>
      <c r="F125" s="185"/>
      <c r="G125" s="185"/>
      <c r="H125" s="74"/>
    </row>
    <row r="126" spans="1:8" x14ac:dyDescent="0.2">
      <c r="A126" s="185"/>
      <c r="B126" s="185"/>
      <c r="C126" s="185"/>
      <c r="D126" s="185"/>
      <c r="E126" s="185"/>
      <c r="F126" s="185"/>
      <c r="G126" s="185"/>
      <c r="H126" s="74"/>
    </row>
    <row r="127" spans="1:8" x14ac:dyDescent="0.2">
      <c r="A127" s="185"/>
      <c r="B127" s="185"/>
      <c r="C127" s="185"/>
      <c r="D127" s="185"/>
      <c r="E127" s="185"/>
      <c r="F127" s="185"/>
      <c r="G127" s="185"/>
      <c r="H127" s="74"/>
    </row>
    <row r="128" spans="1:8" x14ac:dyDescent="0.2">
      <c r="A128" s="185"/>
      <c r="B128" s="185"/>
      <c r="C128" s="185"/>
      <c r="D128" s="185"/>
      <c r="E128" s="185"/>
      <c r="F128" s="185"/>
      <c r="G128" s="185"/>
      <c r="H128" s="74"/>
    </row>
    <row r="129" spans="1:8" x14ac:dyDescent="0.2">
      <c r="A129" s="185"/>
      <c r="B129" s="185"/>
      <c r="C129" s="185"/>
      <c r="D129" s="185"/>
      <c r="E129" s="185"/>
      <c r="F129" s="185"/>
      <c r="G129" s="185"/>
      <c r="H129" s="74"/>
    </row>
    <row r="130" spans="1:8" x14ac:dyDescent="0.2">
      <c r="A130" s="185"/>
      <c r="B130" s="185"/>
      <c r="C130" s="185"/>
      <c r="D130" s="185"/>
      <c r="E130" s="185"/>
      <c r="F130" s="185"/>
      <c r="G130" s="185"/>
      <c r="H130" s="74"/>
    </row>
    <row r="131" spans="1:8" x14ac:dyDescent="0.2">
      <c r="A131" s="185"/>
      <c r="B131" s="185"/>
      <c r="C131" s="185"/>
      <c r="D131" s="185"/>
      <c r="E131" s="185"/>
      <c r="F131" s="185"/>
      <c r="G131" s="185"/>
      <c r="H131" s="74"/>
    </row>
    <row r="132" spans="1:8" x14ac:dyDescent="0.2">
      <c r="A132" s="185"/>
      <c r="B132" s="185"/>
      <c r="C132" s="185"/>
      <c r="D132" s="185"/>
      <c r="E132" s="185"/>
      <c r="F132" s="185"/>
      <c r="G132" s="185"/>
      <c r="H132" s="74"/>
    </row>
    <row r="133" spans="1:8" x14ac:dyDescent="0.2">
      <c r="A133" s="185"/>
      <c r="B133" s="185"/>
      <c r="C133" s="185"/>
      <c r="D133" s="185"/>
      <c r="E133" s="185"/>
      <c r="F133" s="185"/>
      <c r="G133" s="185"/>
      <c r="H133" s="74"/>
    </row>
    <row r="134" spans="1:8" x14ac:dyDescent="0.2">
      <c r="A134" s="185"/>
      <c r="B134" s="185"/>
      <c r="C134" s="185"/>
      <c r="D134" s="185"/>
      <c r="E134" s="185"/>
      <c r="F134" s="185"/>
      <c r="G134" s="185"/>
      <c r="H134" s="74"/>
    </row>
    <row r="135" spans="1:8" x14ac:dyDescent="0.2">
      <c r="A135" s="185"/>
      <c r="B135" s="185"/>
      <c r="C135" s="185"/>
      <c r="D135" s="185"/>
      <c r="E135" s="185"/>
      <c r="F135" s="185"/>
      <c r="G135" s="185"/>
      <c r="H135" s="74"/>
    </row>
    <row r="136" spans="1:8" x14ac:dyDescent="0.2">
      <c r="A136" s="185"/>
      <c r="B136" s="185"/>
      <c r="C136" s="185"/>
      <c r="D136" s="185"/>
      <c r="E136" s="185"/>
      <c r="F136" s="185"/>
      <c r="G136" s="185"/>
      <c r="H136" s="74"/>
    </row>
    <row r="137" spans="1:8" x14ac:dyDescent="0.2">
      <c r="A137" s="185"/>
      <c r="B137" s="185"/>
      <c r="C137" s="185"/>
      <c r="D137" s="185"/>
      <c r="E137" s="185"/>
      <c r="F137" s="185"/>
      <c r="G137" s="185"/>
      <c r="H137" s="74"/>
    </row>
    <row r="138" spans="1:8" x14ac:dyDescent="0.2">
      <c r="A138" s="185"/>
      <c r="B138" s="185"/>
      <c r="C138" s="185"/>
      <c r="D138" s="185"/>
      <c r="E138" s="185"/>
      <c r="F138" s="185"/>
      <c r="G138" s="185"/>
      <c r="H138" s="74"/>
    </row>
    <row r="139" spans="1:8" x14ac:dyDescent="0.2">
      <c r="A139" s="185"/>
      <c r="B139" s="185"/>
      <c r="C139" s="185"/>
      <c r="D139" s="185"/>
      <c r="E139" s="185"/>
      <c r="F139" s="185"/>
      <c r="G139" s="185"/>
      <c r="H139" s="74"/>
    </row>
    <row r="140" spans="1:8" x14ac:dyDescent="0.2">
      <c r="A140" s="185"/>
      <c r="B140" s="185"/>
      <c r="C140" s="185"/>
      <c r="D140" s="185"/>
      <c r="E140" s="185"/>
      <c r="F140" s="185"/>
      <c r="G140" s="185"/>
      <c r="H140" s="74"/>
    </row>
    <row r="141" spans="1:8" x14ac:dyDescent="0.2">
      <c r="A141" s="185"/>
      <c r="B141" s="185"/>
      <c r="C141" s="185"/>
      <c r="D141" s="185"/>
      <c r="E141" s="185"/>
      <c r="F141" s="185"/>
      <c r="G141" s="185"/>
      <c r="H141" s="74"/>
    </row>
    <row r="142" spans="1:8" x14ac:dyDescent="0.2">
      <c r="A142" s="185"/>
      <c r="B142" s="185"/>
      <c r="C142" s="185"/>
      <c r="D142" s="185"/>
      <c r="E142" s="185"/>
      <c r="F142" s="185"/>
      <c r="G142" s="185"/>
      <c r="H142" s="74"/>
    </row>
    <row r="143" spans="1:8" x14ac:dyDescent="0.2">
      <c r="A143" s="185"/>
      <c r="B143" s="185"/>
      <c r="C143" s="185"/>
      <c r="D143" s="185"/>
      <c r="E143" s="185"/>
      <c r="F143" s="185"/>
      <c r="G143" s="185"/>
      <c r="H143" s="74"/>
    </row>
    <row r="144" spans="1:8" x14ac:dyDescent="0.2">
      <c r="A144" s="185"/>
      <c r="B144" s="185"/>
      <c r="C144" s="185"/>
      <c r="D144" s="185"/>
      <c r="E144" s="185"/>
      <c r="F144" s="185"/>
      <c r="G144" s="185"/>
      <c r="H144" s="74"/>
    </row>
    <row r="145" spans="1:8" x14ac:dyDescent="0.2">
      <c r="A145" s="185"/>
      <c r="B145" s="185"/>
      <c r="C145" s="185"/>
      <c r="D145" s="185"/>
      <c r="E145" s="185"/>
      <c r="F145" s="185"/>
      <c r="G145" s="185"/>
      <c r="H145" s="74"/>
    </row>
    <row r="146" spans="1:8" x14ac:dyDescent="0.2">
      <c r="A146" s="185"/>
      <c r="B146" s="185"/>
      <c r="C146" s="185"/>
      <c r="D146" s="185"/>
      <c r="E146" s="185"/>
      <c r="F146" s="185"/>
      <c r="G146" s="185"/>
      <c r="H146" s="74"/>
    </row>
    <row r="147" spans="1:8" x14ac:dyDescent="0.2">
      <c r="A147" s="185"/>
      <c r="B147" s="185"/>
      <c r="C147" s="185"/>
      <c r="D147" s="185"/>
      <c r="E147" s="185"/>
      <c r="F147" s="185"/>
      <c r="G147" s="185"/>
      <c r="H147" s="74"/>
    </row>
    <row r="148" spans="1:8" x14ac:dyDescent="0.2">
      <c r="A148" s="185"/>
      <c r="B148" s="185"/>
      <c r="C148" s="185"/>
      <c r="D148" s="185"/>
      <c r="E148" s="185"/>
      <c r="F148" s="185"/>
      <c r="G148" s="185"/>
      <c r="H148" s="74"/>
    </row>
    <row r="149" spans="1:8" x14ac:dyDescent="0.2">
      <c r="A149" s="185"/>
      <c r="B149" s="185"/>
      <c r="C149" s="185"/>
      <c r="D149" s="185"/>
      <c r="E149" s="185"/>
      <c r="F149" s="185"/>
      <c r="G149" s="185"/>
      <c r="H149" s="74"/>
    </row>
    <row r="150" spans="1:8" x14ac:dyDescent="0.2">
      <c r="A150" s="185"/>
      <c r="B150" s="185"/>
      <c r="C150" s="185"/>
      <c r="D150" s="185"/>
      <c r="E150" s="185"/>
      <c r="F150" s="185"/>
      <c r="G150" s="185"/>
      <c r="H150" s="74"/>
    </row>
    <row r="151" spans="1:8" x14ac:dyDescent="0.2">
      <c r="A151" s="185"/>
      <c r="B151" s="185"/>
      <c r="C151" s="185"/>
      <c r="D151" s="185"/>
      <c r="E151" s="185"/>
      <c r="F151" s="185"/>
      <c r="G151" s="185"/>
      <c r="H151" s="74"/>
    </row>
    <row r="152" spans="1:8" x14ac:dyDescent="0.2">
      <c r="A152" s="185"/>
      <c r="B152" s="185"/>
      <c r="C152" s="185"/>
      <c r="D152" s="185"/>
      <c r="E152" s="185"/>
      <c r="F152" s="185"/>
      <c r="G152" s="185"/>
      <c r="H152" s="74"/>
    </row>
    <row r="153" spans="1:8" x14ac:dyDescent="0.2">
      <c r="A153" s="185"/>
      <c r="B153" s="185"/>
      <c r="C153" s="185"/>
      <c r="D153" s="185"/>
      <c r="E153" s="185"/>
      <c r="F153" s="185"/>
      <c r="G153" s="185"/>
      <c r="H153" s="74"/>
    </row>
    <row r="154" spans="1:8" x14ac:dyDescent="0.2">
      <c r="A154" s="185"/>
      <c r="B154" s="185"/>
      <c r="C154" s="185"/>
      <c r="D154" s="185"/>
      <c r="E154" s="185"/>
      <c r="F154" s="185"/>
      <c r="G154" s="185"/>
      <c r="H154" s="74"/>
    </row>
    <row r="155" spans="1:8" x14ac:dyDescent="0.2">
      <c r="A155" s="185"/>
      <c r="B155" s="185"/>
      <c r="C155" s="185"/>
      <c r="D155" s="185"/>
      <c r="E155" s="185"/>
      <c r="F155" s="185"/>
      <c r="G155" s="185"/>
      <c r="H155" s="74"/>
    </row>
    <row r="156" spans="1:8" x14ac:dyDescent="0.2">
      <c r="A156" s="185"/>
      <c r="B156" s="185"/>
      <c r="C156" s="185"/>
      <c r="D156" s="185"/>
      <c r="E156" s="185"/>
      <c r="F156" s="185"/>
      <c r="G156" s="185"/>
      <c r="H156" s="74"/>
    </row>
    <row r="157" spans="1:8" x14ac:dyDescent="0.2">
      <c r="A157" s="185"/>
      <c r="B157" s="185"/>
      <c r="C157" s="185"/>
      <c r="D157" s="185"/>
      <c r="E157" s="185"/>
      <c r="F157" s="185"/>
      <c r="G157" s="185"/>
      <c r="H157" s="74"/>
    </row>
    <row r="158" spans="1:8" x14ac:dyDescent="0.2">
      <c r="A158" s="185"/>
      <c r="B158" s="185"/>
      <c r="C158" s="185"/>
      <c r="D158" s="185"/>
      <c r="E158" s="185"/>
      <c r="F158" s="185"/>
      <c r="G158" s="185"/>
      <c r="H158" s="74"/>
    </row>
    <row r="159" spans="1:8" x14ac:dyDescent="0.2">
      <c r="A159" s="185"/>
      <c r="B159" s="185"/>
      <c r="C159" s="185"/>
      <c r="D159" s="185"/>
      <c r="E159" s="185"/>
      <c r="F159" s="185"/>
      <c r="G159" s="185"/>
      <c r="H159" s="74"/>
    </row>
    <row r="160" spans="1:8" x14ac:dyDescent="0.2">
      <c r="A160" s="185"/>
      <c r="B160" s="185"/>
      <c r="C160" s="185"/>
      <c r="D160" s="185"/>
      <c r="E160" s="185"/>
      <c r="F160" s="185"/>
      <c r="G160" s="185"/>
      <c r="H160" s="74"/>
    </row>
    <row r="161" spans="1:8" x14ac:dyDescent="0.2">
      <c r="A161" s="185"/>
      <c r="B161" s="185"/>
      <c r="C161" s="185"/>
      <c r="D161" s="185"/>
      <c r="E161" s="185"/>
      <c r="F161" s="185"/>
      <c r="G161" s="185"/>
      <c r="H161" s="74"/>
    </row>
    <row r="162" spans="1:8" x14ac:dyDescent="0.2">
      <c r="A162" s="185"/>
      <c r="B162" s="185"/>
      <c r="C162" s="185"/>
      <c r="D162" s="185"/>
      <c r="E162" s="185"/>
      <c r="F162" s="185"/>
      <c r="G162" s="185"/>
      <c r="H162" s="74"/>
    </row>
    <row r="163" spans="1:8" x14ac:dyDescent="0.2">
      <c r="A163" s="185"/>
      <c r="B163" s="185"/>
      <c r="C163" s="185"/>
      <c r="D163" s="185"/>
      <c r="E163" s="185"/>
      <c r="F163" s="185"/>
      <c r="G163" s="185"/>
      <c r="H163" s="74"/>
    </row>
    <row r="164" spans="1:8" x14ac:dyDescent="0.2">
      <c r="A164" s="185"/>
      <c r="B164" s="185"/>
      <c r="C164" s="185"/>
      <c r="D164" s="185"/>
      <c r="E164" s="185"/>
      <c r="F164" s="185"/>
      <c r="G164" s="185"/>
      <c r="H164" s="74"/>
    </row>
    <row r="165" spans="1:8" ht="16.5" customHeight="1" x14ac:dyDescent="0.2">
      <c r="A165" s="267"/>
      <c r="B165" s="267"/>
      <c r="C165" s="183"/>
      <c r="D165" s="76"/>
      <c r="E165" s="183"/>
      <c r="F165" s="77"/>
      <c r="G165" s="77"/>
      <c r="H165" s="74"/>
    </row>
    <row r="166" spans="1:8" ht="17.45" customHeight="1" x14ac:dyDescent="0.2">
      <c r="A166" s="268"/>
      <c r="B166" s="268"/>
      <c r="C166" s="78"/>
      <c r="D166" s="89"/>
      <c r="E166" s="183"/>
      <c r="F166" s="77"/>
      <c r="G166" s="77"/>
      <c r="H166" s="74"/>
    </row>
    <row r="167" spans="1:8" x14ac:dyDescent="0.2">
      <c r="A167" s="77"/>
      <c r="B167" s="79"/>
      <c r="C167" s="80"/>
      <c r="D167" s="77"/>
      <c r="E167" s="183"/>
      <c r="F167" s="269"/>
      <c r="G167" s="269"/>
      <c r="H167" s="269"/>
    </row>
    <row r="168" spans="1:8" ht="34.5" customHeight="1" x14ac:dyDescent="0.2">
      <c r="A168" s="77"/>
      <c r="B168" s="186"/>
      <c r="C168" s="81"/>
      <c r="D168" s="77"/>
      <c r="E168" s="183"/>
      <c r="F168" s="269"/>
      <c r="G168" s="269"/>
      <c r="H168" s="269"/>
    </row>
    <row r="169" spans="1:8" x14ac:dyDescent="0.2">
      <c r="A169" s="77"/>
      <c r="B169" s="187"/>
      <c r="C169" s="81"/>
      <c r="D169" s="77"/>
      <c r="E169" s="183"/>
      <c r="F169" s="270"/>
      <c r="G169" s="270"/>
      <c r="H169" s="270"/>
    </row>
    <row r="170" spans="1:8" x14ac:dyDescent="0.2">
      <c r="A170" s="77"/>
      <c r="B170" s="186"/>
      <c r="C170" s="81"/>
      <c r="D170" s="77"/>
      <c r="E170" s="183"/>
      <c r="F170" s="77"/>
      <c r="G170" s="77"/>
      <c r="H170" s="74"/>
    </row>
    <row r="171" spans="1:8" x14ac:dyDescent="0.2">
      <c r="A171" s="77"/>
      <c r="B171" s="186"/>
      <c r="C171" s="81"/>
      <c r="D171" s="77"/>
      <c r="E171" s="183"/>
      <c r="F171" s="77"/>
      <c r="G171" s="77"/>
      <c r="H171" s="74"/>
    </row>
    <row r="172" spans="1:8" x14ac:dyDescent="0.2">
      <c r="A172" s="77"/>
      <c r="B172" s="186"/>
      <c r="C172" s="81"/>
      <c r="D172" s="77"/>
      <c r="E172" s="183"/>
      <c r="F172" s="77"/>
      <c r="G172" s="77"/>
      <c r="H172" s="74"/>
    </row>
    <row r="173" spans="1:8" x14ac:dyDescent="0.2">
      <c r="A173" s="77"/>
      <c r="B173" s="186"/>
      <c r="C173" s="81"/>
      <c r="D173" s="77"/>
      <c r="E173" s="183"/>
      <c r="F173" s="262"/>
      <c r="G173" s="262"/>
      <c r="H173" s="262"/>
    </row>
    <row r="174" spans="1:8" x14ac:dyDescent="0.2">
      <c r="A174" s="77"/>
      <c r="B174" s="77"/>
      <c r="C174" s="81"/>
      <c r="D174" s="77"/>
      <c r="E174" s="183"/>
      <c r="F174" s="262"/>
      <c r="G174" s="262"/>
      <c r="H174" s="262"/>
    </row>
  </sheetData>
  <mergeCells count="20">
    <mergeCell ref="F62:H62"/>
    <mergeCell ref="A1:H1"/>
    <mergeCell ref="A2:H2"/>
    <mergeCell ref="A7:H7"/>
    <mergeCell ref="C8:D8"/>
    <mergeCell ref="F8:G8"/>
    <mergeCell ref="D18:D19"/>
    <mergeCell ref="A54:B54"/>
    <mergeCell ref="A55:B55"/>
    <mergeCell ref="F56:H56"/>
    <mergeCell ref="F57:H57"/>
    <mergeCell ref="F58:H58"/>
    <mergeCell ref="F173:H173"/>
    <mergeCell ref="F174:H174"/>
    <mergeCell ref="F63:H63"/>
    <mergeCell ref="A165:B165"/>
    <mergeCell ref="A166:B166"/>
    <mergeCell ref="F167:H167"/>
    <mergeCell ref="F168:H168"/>
    <mergeCell ref="F169:H169"/>
  </mergeCells>
  <pageMargins left="0.51" right="0.22" top="0.75" bottom="0.75" header="0.3" footer="0.3"/>
  <pageSetup paperSize="258" scale="69" orientation="portrait" horizontalDpi="0" verticalDpi="0" r:id="rId1"/>
  <rowBreaks count="1" manualBreakCount="1">
    <brk id="63" max="16383"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3"/>
  <sheetViews>
    <sheetView view="pageBreakPreview" topLeftCell="A48" zoomScale="90" zoomScaleNormal="100" zoomScaleSheetLayoutView="90" workbookViewId="0">
      <selection activeCell="E68" sqref="E68"/>
    </sheetView>
  </sheetViews>
  <sheetFormatPr defaultColWidth="8.85546875" defaultRowHeight="15.75" x14ac:dyDescent="0.2"/>
  <cols>
    <col min="1" max="1" width="4.7109375" style="29" customWidth="1"/>
    <col min="2" max="2" width="30.7109375" style="29" customWidth="1"/>
    <col min="3" max="3" width="4.7109375" style="82" customWidth="1"/>
    <col min="4" max="4" width="27.5703125" style="29" customWidth="1"/>
    <col min="5" max="5" width="15.7109375" style="82" customWidth="1"/>
    <col min="6" max="6" width="6" style="29" customWidth="1"/>
    <col min="7" max="7" width="31.7109375" style="29" customWidth="1"/>
    <col min="8" max="8" width="19.42578125" style="83" customWidth="1"/>
    <col min="9" max="10" width="8.85546875" style="29"/>
    <col min="11" max="11" width="27.28515625" style="29" customWidth="1"/>
    <col min="12" max="16384" width="8.85546875" style="29"/>
  </cols>
  <sheetData>
    <row r="1" spans="1:8" s="14" customFormat="1" ht="18" x14ac:dyDescent="0.2">
      <c r="A1" s="261" t="s">
        <v>203</v>
      </c>
      <c r="B1" s="261"/>
      <c r="C1" s="261"/>
      <c r="D1" s="261"/>
      <c r="E1" s="261"/>
      <c r="F1" s="261"/>
      <c r="G1" s="261"/>
      <c r="H1" s="261"/>
    </row>
    <row r="2" spans="1:8" s="14" customFormat="1" ht="18" x14ac:dyDescent="0.2">
      <c r="A2" s="261" t="s">
        <v>12</v>
      </c>
      <c r="B2" s="261"/>
      <c r="C2" s="261"/>
      <c r="D2" s="261"/>
      <c r="E2" s="261"/>
      <c r="F2" s="261"/>
      <c r="G2" s="261"/>
      <c r="H2" s="261"/>
    </row>
    <row r="3" spans="1:8" s="22" customFormat="1" x14ac:dyDescent="0.2">
      <c r="A3" s="15"/>
      <c r="B3" s="16"/>
      <c r="C3" s="17"/>
      <c r="D3" s="18"/>
      <c r="E3" s="19"/>
      <c r="F3" s="19"/>
      <c r="G3" s="20"/>
      <c r="H3" s="21"/>
    </row>
    <row r="4" spans="1:8" s="22" customFormat="1" x14ac:dyDescent="0.2">
      <c r="A4" s="15"/>
      <c r="B4" s="16"/>
      <c r="C4" s="17"/>
      <c r="D4" s="18"/>
      <c r="E4" s="19"/>
      <c r="F4" s="19"/>
      <c r="G4" s="20"/>
      <c r="H4" s="21"/>
    </row>
    <row r="5" spans="1:8" s="22" customFormat="1" ht="17.100000000000001" customHeight="1" x14ac:dyDescent="0.2">
      <c r="A5" s="23" t="s">
        <v>13</v>
      </c>
      <c r="B5" s="24"/>
      <c r="C5" s="19"/>
      <c r="D5" s="25" t="s">
        <v>121</v>
      </c>
      <c r="E5" s="19"/>
      <c r="F5" s="19"/>
      <c r="G5" s="20"/>
      <c r="H5" s="21"/>
    </row>
    <row r="6" spans="1:8" s="28" customFormat="1" ht="17.100000000000001" customHeight="1" x14ac:dyDescent="0.2">
      <c r="A6" s="23" t="s">
        <v>14</v>
      </c>
      <c r="B6" s="26"/>
      <c r="C6" s="19"/>
      <c r="D6" s="25" t="s">
        <v>237</v>
      </c>
      <c r="E6" s="19"/>
      <c r="F6" s="19"/>
      <c r="G6" s="26"/>
      <c r="H6" s="27"/>
    </row>
    <row r="7" spans="1:8" ht="16.5" thickBot="1" x14ac:dyDescent="0.25">
      <c r="A7" s="262"/>
      <c r="B7" s="262"/>
      <c r="C7" s="262"/>
      <c r="D7" s="262"/>
      <c r="E7" s="262"/>
      <c r="F7" s="262"/>
      <c r="G7" s="262"/>
      <c r="H7" s="262"/>
    </row>
    <row r="8" spans="1:8" s="33" customFormat="1" ht="31.5" x14ac:dyDescent="0.2">
      <c r="A8" s="30" t="s">
        <v>15</v>
      </c>
      <c r="B8" s="31" t="s">
        <v>16</v>
      </c>
      <c r="C8" s="263" t="s">
        <v>17</v>
      </c>
      <c r="D8" s="264"/>
      <c r="E8" s="31" t="s">
        <v>18</v>
      </c>
      <c r="F8" s="263" t="s">
        <v>19</v>
      </c>
      <c r="G8" s="264"/>
      <c r="H8" s="32" t="s">
        <v>20</v>
      </c>
    </row>
    <row r="9" spans="1:8" s="33" customFormat="1" ht="17.100000000000001" customHeight="1" thickBot="1" x14ac:dyDescent="0.25">
      <c r="A9" s="34">
        <v>1</v>
      </c>
      <c r="B9" s="35">
        <v>2</v>
      </c>
      <c r="C9" s="36"/>
      <c r="D9" s="37">
        <v>3</v>
      </c>
      <c r="E9" s="35">
        <v>4</v>
      </c>
      <c r="F9" s="38"/>
      <c r="G9" s="37">
        <v>5</v>
      </c>
      <c r="H9" s="40">
        <v>6</v>
      </c>
    </row>
    <row r="10" spans="1:8" s="22" customFormat="1" ht="99.75" hidden="1" customHeight="1" x14ac:dyDescent="0.2">
      <c r="A10" s="41">
        <v>1</v>
      </c>
      <c r="B10" s="181" t="s">
        <v>122</v>
      </c>
      <c r="C10" s="189">
        <v>1</v>
      </c>
      <c r="D10" s="43" t="s">
        <v>123</v>
      </c>
      <c r="E10" s="44" t="s">
        <v>124</v>
      </c>
      <c r="F10" s="45">
        <v>1</v>
      </c>
      <c r="G10" s="46" t="s">
        <v>32</v>
      </c>
      <c r="H10" s="47"/>
    </row>
    <row r="11" spans="1:8" s="22" customFormat="1" ht="48" hidden="1" customHeight="1" x14ac:dyDescent="0.2">
      <c r="A11" s="48"/>
      <c r="B11" s="49"/>
      <c r="C11" s="189"/>
      <c r="D11" s="43"/>
      <c r="E11" s="50" t="s">
        <v>125</v>
      </c>
      <c r="F11" s="45" t="s">
        <v>126</v>
      </c>
      <c r="G11" s="46" t="s">
        <v>127</v>
      </c>
      <c r="H11" s="51">
        <v>300000000</v>
      </c>
    </row>
    <row r="12" spans="1:8" s="22" customFormat="1" ht="32.25" hidden="1" thickBot="1" x14ac:dyDescent="0.25">
      <c r="A12" s="48"/>
      <c r="B12" s="133"/>
      <c r="C12" s="189"/>
      <c r="D12" s="43"/>
      <c r="E12" s="191"/>
      <c r="F12" s="188">
        <v>1</v>
      </c>
      <c r="G12" s="134" t="s">
        <v>128</v>
      </c>
      <c r="H12" s="54"/>
    </row>
    <row r="13" spans="1:8" s="22" customFormat="1" ht="56.25" hidden="1" customHeight="1" x14ac:dyDescent="0.2">
      <c r="A13" s="48"/>
      <c r="B13" s="133"/>
      <c r="C13" s="189"/>
      <c r="D13" s="43"/>
      <c r="E13" s="50" t="s">
        <v>129</v>
      </c>
      <c r="F13" s="63" t="s">
        <v>126</v>
      </c>
      <c r="G13" s="62" t="s">
        <v>130</v>
      </c>
      <c r="H13" s="65">
        <v>1099810000</v>
      </c>
    </row>
    <row r="14" spans="1:8" s="22" customFormat="1" ht="54" hidden="1" customHeight="1" x14ac:dyDescent="0.2">
      <c r="A14" s="48"/>
      <c r="B14" s="133"/>
      <c r="C14" s="189"/>
      <c r="D14" s="43"/>
      <c r="E14" s="50" t="s">
        <v>33</v>
      </c>
      <c r="F14" s="45">
        <v>2</v>
      </c>
      <c r="G14" s="46" t="s">
        <v>22</v>
      </c>
      <c r="H14" s="51"/>
    </row>
    <row r="15" spans="1:8" s="22" customFormat="1" ht="66" hidden="1" customHeight="1" x14ac:dyDescent="0.2">
      <c r="A15" s="48"/>
      <c r="B15" s="133"/>
      <c r="C15" s="189"/>
      <c r="D15" s="43"/>
      <c r="E15" s="50" t="s">
        <v>131</v>
      </c>
      <c r="F15" s="189" t="s">
        <v>126</v>
      </c>
      <c r="G15" s="46" t="s">
        <v>34</v>
      </c>
      <c r="H15" s="51">
        <v>457621400</v>
      </c>
    </row>
    <row r="16" spans="1:8" s="22" customFormat="1" ht="48" hidden="1" thickBot="1" x14ac:dyDescent="0.25">
      <c r="A16" s="48"/>
      <c r="B16" s="49"/>
      <c r="C16" s="188">
        <v>2</v>
      </c>
      <c r="D16" s="56" t="s">
        <v>132</v>
      </c>
      <c r="E16" s="44" t="s">
        <v>21</v>
      </c>
      <c r="F16" s="188">
        <v>1</v>
      </c>
      <c r="G16" s="134" t="s">
        <v>22</v>
      </c>
      <c r="H16" s="54"/>
    </row>
    <row r="17" spans="1:11" s="22" customFormat="1" ht="66" hidden="1" customHeight="1" x14ac:dyDescent="0.2">
      <c r="A17" s="48"/>
      <c r="B17" s="49"/>
      <c r="C17" s="189"/>
      <c r="D17" s="43"/>
      <c r="E17" s="55" t="s">
        <v>21</v>
      </c>
      <c r="F17" s="45" t="s">
        <v>126</v>
      </c>
      <c r="G17" s="46" t="s">
        <v>23</v>
      </c>
      <c r="H17" s="51">
        <v>55000000</v>
      </c>
    </row>
    <row r="18" spans="1:11" s="22" customFormat="1" ht="41.25" hidden="1" customHeight="1" x14ac:dyDescent="0.2">
      <c r="A18" s="48"/>
      <c r="B18" s="49"/>
      <c r="C18" s="188">
        <v>3</v>
      </c>
      <c r="D18" s="265" t="s">
        <v>133</v>
      </c>
      <c r="E18" s="135" t="s">
        <v>134</v>
      </c>
      <c r="F18" s="188">
        <v>2</v>
      </c>
      <c r="G18" s="134" t="s">
        <v>24</v>
      </c>
      <c r="H18" s="54"/>
    </row>
    <row r="19" spans="1:11" s="22" customFormat="1" ht="49.5" hidden="1" customHeight="1" x14ac:dyDescent="0.2">
      <c r="A19" s="48"/>
      <c r="B19" s="49"/>
      <c r="C19" s="189"/>
      <c r="D19" s="257"/>
      <c r="E19" s="50" t="s">
        <v>135</v>
      </c>
      <c r="F19" s="45" t="s">
        <v>126</v>
      </c>
      <c r="G19" s="46" t="s">
        <v>136</v>
      </c>
      <c r="H19" s="51">
        <v>642769800</v>
      </c>
    </row>
    <row r="20" spans="1:11" s="22" customFormat="1" ht="53.25" hidden="1" customHeight="1" x14ac:dyDescent="0.2">
      <c r="A20" s="48"/>
      <c r="B20" s="49"/>
      <c r="C20" s="189"/>
      <c r="D20" s="57"/>
      <c r="E20" s="50" t="s">
        <v>137</v>
      </c>
      <c r="F20" s="45" t="s">
        <v>126</v>
      </c>
      <c r="G20" s="46" t="s">
        <v>138</v>
      </c>
      <c r="H20" s="136">
        <v>23439000</v>
      </c>
    </row>
    <row r="21" spans="1:11" s="22" customFormat="1" ht="66.75" hidden="1" customHeight="1" x14ac:dyDescent="0.2">
      <c r="A21" s="48"/>
      <c r="B21" s="49"/>
      <c r="C21" s="189"/>
      <c r="D21" s="57"/>
      <c r="E21" s="58" t="s">
        <v>139</v>
      </c>
      <c r="F21" s="45" t="s">
        <v>126</v>
      </c>
      <c r="G21" s="46" t="s">
        <v>25</v>
      </c>
      <c r="H21" s="51">
        <v>957939200</v>
      </c>
    </row>
    <row r="22" spans="1:11" s="22" customFormat="1" ht="48" hidden="1" thickBot="1" x14ac:dyDescent="0.25">
      <c r="A22" s="48"/>
      <c r="B22" s="49"/>
      <c r="C22" s="188">
        <v>4</v>
      </c>
      <c r="D22" s="56" t="s">
        <v>140</v>
      </c>
      <c r="E22" s="50">
        <v>6.3700000000000007E-2</v>
      </c>
      <c r="F22" s="188">
        <v>1</v>
      </c>
      <c r="G22" s="134" t="s">
        <v>26</v>
      </c>
      <c r="H22" s="54"/>
    </row>
    <row r="23" spans="1:11" s="22" customFormat="1" ht="33.75" hidden="1" customHeight="1" x14ac:dyDescent="0.2">
      <c r="A23" s="59"/>
      <c r="B23" s="60"/>
      <c r="C23" s="61"/>
      <c r="D23" s="62"/>
      <c r="E23" s="58" t="s">
        <v>141</v>
      </c>
      <c r="F23" s="63" t="s">
        <v>126</v>
      </c>
      <c r="G23" s="64" t="s">
        <v>142</v>
      </c>
      <c r="H23" s="65">
        <v>220540000</v>
      </c>
    </row>
    <row r="24" spans="1:11" s="22" customFormat="1" ht="66" hidden="1" customHeight="1" x14ac:dyDescent="0.2">
      <c r="A24" s="48">
        <v>2</v>
      </c>
      <c r="B24" s="49" t="s">
        <v>143</v>
      </c>
      <c r="C24" s="189">
        <v>1</v>
      </c>
      <c r="D24" s="43" t="s">
        <v>27</v>
      </c>
      <c r="E24" s="50">
        <v>0.34620000000000001</v>
      </c>
      <c r="F24" s="189">
        <v>1</v>
      </c>
      <c r="G24" s="46" t="s">
        <v>28</v>
      </c>
      <c r="H24" s="47"/>
    </row>
    <row r="25" spans="1:11" s="22" customFormat="1" ht="46.5" hidden="1" customHeight="1" x14ac:dyDescent="0.2">
      <c r="A25" s="48"/>
      <c r="B25" s="49"/>
      <c r="C25" s="189"/>
      <c r="D25" s="43"/>
      <c r="E25" s="191" t="s">
        <v>144</v>
      </c>
      <c r="F25" s="45" t="s">
        <v>126</v>
      </c>
      <c r="G25" s="46" t="s">
        <v>145</v>
      </c>
      <c r="H25" s="51">
        <v>38020000</v>
      </c>
    </row>
    <row r="26" spans="1:11" s="22" customFormat="1" ht="116.25" hidden="1" customHeight="1" x14ac:dyDescent="0.2">
      <c r="A26" s="66"/>
      <c r="B26" s="67"/>
      <c r="C26" s="190"/>
      <c r="D26" s="86"/>
      <c r="E26" s="192" t="s">
        <v>35</v>
      </c>
      <c r="F26" s="71" t="s">
        <v>126</v>
      </c>
      <c r="G26" s="72" t="s">
        <v>29</v>
      </c>
      <c r="H26" s="73">
        <v>142225000</v>
      </c>
    </row>
    <row r="27" spans="1:11" s="22" customFormat="1" ht="47.25" x14ac:dyDescent="0.2">
      <c r="A27" s="48">
        <v>1</v>
      </c>
      <c r="B27" s="137" t="s">
        <v>146</v>
      </c>
      <c r="C27" s="17">
        <v>1</v>
      </c>
      <c r="D27" s="168" t="s">
        <v>147</v>
      </c>
      <c r="E27" s="138">
        <v>1</v>
      </c>
      <c r="F27" s="139">
        <v>1</v>
      </c>
      <c r="G27" s="15" t="s">
        <v>163</v>
      </c>
      <c r="H27" s="140">
        <f>H28+H29+H30+H31+H32+H33+H34+H36+H37+H38+H39+H40+H41+H42+H35</f>
        <v>1617573900</v>
      </c>
    </row>
    <row r="28" spans="1:11" s="149" customFormat="1" ht="35.25" customHeight="1" x14ac:dyDescent="0.2">
      <c r="A28" s="141"/>
      <c r="B28" s="142"/>
      <c r="C28" s="143"/>
      <c r="D28" s="144"/>
      <c r="E28" s="145"/>
      <c r="F28" s="146"/>
      <c r="G28" s="147" t="s">
        <v>148</v>
      </c>
      <c r="H28" s="148">
        <v>4422000</v>
      </c>
      <c r="K28" s="219">
        <f>SUM(H28:H42)</f>
        <v>1617573900</v>
      </c>
    </row>
    <row r="29" spans="1:11" s="24" customFormat="1" ht="36" customHeight="1" x14ac:dyDescent="0.25">
      <c r="A29" s="48"/>
      <c r="B29" s="182"/>
      <c r="C29" s="17"/>
      <c r="D29" s="46"/>
      <c r="E29" s="191"/>
      <c r="F29" s="146"/>
      <c r="G29" s="150" t="s">
        <v>149</v>
      </c>
      <c r="H29" s="148">
        <v>60820000</v>
      </c>
    </row>
    <row r="30" spans="1:11" s="24" customFormat="1" ht="54" customHeight="1" x14ac:dyDescent="0.25">
      <c r="A30" s="48"/>
      <c r="B30" s="49"/>
      <c r="C30" s="17"/>
      <c r="D30" s="46"/>
      <c r="E30" s="191"/>
      <c r="F30" s="146"/>
      <c r="G30" s="150" t="s">
        <v>150</v>
      </c>
      <c r="H30" s="148">
        <v>32600000</v>
      </c>
    </row>
    <row r="31" spans="1:11" s="24" customFormat="1" ht="34.5" customHeight="1" x14ac:dyDescent="0.25">
      <c r="A31" s="48"/>
      <c r="B31" s="49"/>
      <c r="C31" s="17"/>
      <c r="D31" s="46"/>
      <c r="E31" s="191"/>
      <c r="F31" s="146"/>
      <c r="G31" s="150" t="s">
        <v>151</v>
      </c>
      <c r="H31" s="148">
        <v>23697000</v>
      </c>
    </row>
    <row r="32" spans="1:11" s="79" customFormat="1" x14ac:dyDescent="0.2">
      <c r="A32" s="151"/>
      <c r="B32" s="152"/>
      <c r="C32" s="77"/>
      <c r="D32" s="77"/>
      <c r="E32" s="152"/>
      <c r="F32" s="146"/>
      <c r="G32" s="147" t="s">
        <v>152</v>
      </c>
      <c r="H32" s="148">
        <v>70699800</v>
      </c>
    </row>
    <row r="33" spans="1:8" ht="31.5" x14ac:dyDescent="0.2">
      <c r="A33" s="153"/>
      <c r="B33" s="154"/>
      <c r="C33" s="185"/>
      <c r="D33" s="185"/>
      <c r="E33" s="154"/>
      <c r="F33" s="146"/>
      <c r="G33" s="147" t="s">
        <v>153</v>
      </c>
      <c r="H33" s="148">
        <v>75078800</v>
      </c>
    </row>
    <row r="34" spans="1:8" ht="47.25" x14ac:dyDescent="0.2">
      <c r="A34" s="153"/>
      <c r="B34" s="154"/>
      <c r="C34" s="185"/>
      <c r="D34" s="185"/>
      <c r="E34" s="154"/>
      <c r="F34" s="146"/>
      <c r="G34" s="147" t="s">
        <v>154</v>
      </c>
      <c r="H34" s="155">
        <v>7445500</v>
      </c>
    </row>
    <row r="35" spans="1:8" ht="35.25" customHeight="1" x14ac:dyDescent="0.2">
      <c r="A35" s="153"/>
      <c r="B35" s="154"/>
      <c r="C35" s="185"/>
      <c r="D35" s="185"/>
      <c r="E35" s="154"/>
      <c r="F35" s="146"/>
      <c r="G35" s="147" t="s">
        <v>164</v>
      </c>
      <c r="H35" s="155">
        <v>29820000</v>
      </c>
    </row>
    <row r="36" spans="1:8" ht="36" customHeight="1" x14ac:dyDescent="0.2">
      <c r="A36" s="153"/>
      <c r="B36" s="154"/>
      <c r="C36" s="185"/>
      <c r="D36" s="185"/>
      <c r="E36" s="154"/>
      <c r="F36" s="146"/>
      <c r="G36" s="147" t="s">
        <v>155</v>
      </c>
      <c r="H36" s="156">
        <v>4950000</v>
      </c>
    </row>
    <row r="37" spans="1:8" ht="31.5" x14ac:dyDescent="0.2">
      <c r="A37" s="153"/>
      <c r="B37" s="154"/>
      <c r="C37" s="185"/>
      <c r="D37" s="185"/>
      <c r="E37" s="154"/>
      <c r="F37" s="146"/>
      <c r="G37" s="147" t="s">
        <v>165</v>
      </c>
      <c r="H37" s="156">
        <v>8280000</v>
      </c>
    </row>
    <row r="38" spans="1:8" ht="31.5" x14ac:dyDescent="0.2">
      <c r="A38" s="153"/>
      <c r="B38" s="154"/>
      <c r="C38" s="185"/>
      <c r="D38" s="185"/>
      <c r="E38" s="154"/>
      <c r="F38" s="146"/>
      <c r="G38" s="147" t="s">
        <v>156</v>
      </c>
      <c r="H38" s="156">
        <v>40632800</v>
      </c>
    </row>
    <row r="39" spans="1:8" ht="31.5" x14ac:dyDescent="0.2">
      <c r="A39" s="153"/>
      <c r="B39" s="154"/>
      <c r="C39" s="185"/>
      <c r="D39" s="185"/>
      <c r="E39" s="154"/>
      <c r="F39" s="146"/>
      <c r="G39" s="147" t="s">
        <v>166</v>
      </c>
      <c r="H39" s="156">
        <v>635488000</v>
      </c>
    </row>
    <row r="40" spans="1:8" ht="31.5" x14ac:dyDescent="0.2">
      <c r="A40" s="153"/>
      <c r="B40" s="154"/>
      <c r="C40" s="185"/>
      <c r="D40" s="185"/>
      <c r="E40" s="154"/>
      <c r="F40" s="146"/>
      <c r="G40" s="147" t="s">
        <v>167</v>
      </c>
      <c r="H40" s="156">
        <v>245040000</v>
      </c>
    </row>
    <row r="41" spans="1:8" ht="31.5" x14ac:dyDescent="0.2">
      <c r="A41" s="153"/>
      <c r="B41" s="154"/>
      <c r="C41" s="185"/>
      <c r="D41" s="185"/>
      <c r="E41" s="154"/>
      <c r="F41" s="146"/>
      <c r="G41" s="147" t="s">
        <v>157</v>
      </c>
      <c r="H41" s="156">
        <v>343800000</v>
      </c>
    </row>
    <row r="42" spans="1:8" ht="37.5" customHeight="1" x14ac:dyDescent="0.2">
      <c r="A42" s="218"/>
      <c r="B42" s="214"/>
      <c r="C42" s="214"/>
      <c r="D42" s="79"/>
      <c r="E42" s="161"/>
      <c r="F42" s="164"/>
      <c r="G42" s="147" t="s">
        <v>158</v>
      </c>
      <c r="H42" s="156">
        <v>34800000</v>
      </c>
    </row>
    <row r="43" spans="1:8" ht="47.25" x14ac:dyDescent="0.2">
      <c r="A43" s="157">
        <v>2</v>
      </c>
      <c r="B43" s="158" t="s">
        <v>159</v>
      </c>
      <c r="C43" s="159">
        <v>2</v>
      </c>
      <c r="D43" s="160" t="s">
        <v>160</v>
      </c>
      <c r="E43" s="154"/>
      <c r="F43" s="146">
        <v>2</v>
      </c>
      <c r="G43" s="162" t="s">
        <v>168</v>
      </c>
      <c r="H43" s="163">
        <f>H44+H45+H46+H47+H48+H49</f>
        <v>329382160</v>
      </c>
    </row>
    <row r="44" spans="1:8" x14ac:dyDescent="0.2">
      <c r="A44" s="157"/>
      <c r="B44" s="158"/>
      <c r="C44" s="159"/>
      <c r="D44" s="160"/>
      <c r="E44" s="154"/>
      <c r="F44" s="146"/>
      <c r="G44" s="215" t="s">
        <v>200</v>
      </c>
      <c r="H44" s="156">
        <v>4548960</v>
      </c>
    </row>
    <row r="45" spans="1:8" x14ac:dyDescent="0.2">
      <c r="A45" s="157"/>
      <c r="B45" s="158"/>
      <c r="C45" s="159"/>
      <c r="D45" s="160"/>
      <c r="E45" s="154"/>
      <c r="F45" s="146"/>
      <c r="G45" s="216" t="s">
        <v>201</v>
      </c>
      <c r="H45" s="156">
        <v>7200000</v>
      </c>
    </row>
    <row r="46" spans="1:8" ht="31.5" x14ac:dyDescent="0.2">
      <c r="A46" s="157"/>
      <c r="B46" s="158"/>
      <c r="C46" s="159"/>
      <c r="D46" s="160"/>
      <c r="E46" s="154"/>
      <c r="F46" s="146"/>
      <c r="G46" s="217" t="s">
        <v>202</v>
      </c>
      <c r="H46" s="156">
        <v>15000000</v>
      </c>
    </row>
    <row r="47" spans="1:8" ht="31.5" x14ac:dyDescent="0.2">
      <c r="A47" s="153"/>
      <c r="B47" s="154"/>
      <c r="C47" s="185"/>
      <c r="D47" s="185"/>
      <c r="E47" s="154"/>
      <c r="F47" s="146"/>
      <c r="G47" s="147" t="s">
        <v>161</v>
      </c>
      <c r="H47" s="156">
        <v>33828200</v>
      </c>
    </row>
    <row r="48" spans="1:8" ht="47.25" x14ac:dyDescent="0.2">
      <c r="A48" s="153"/>
      <c r="B48" s="154"/>
      <c r="C48" s="185"/>
      <c r="D48" s="185"/>
      <c r="E48" s="154"/>
      <c r="F48" s="165"/>
      <c r="G48" s="167" t="s">
        <v>169</v>
      </c>
      <c r="H48" s="166">
        <v>245152000</v>
      </c>
    </row>
    <row r="49" spans="1:15" ht="45.75" customHeight="1" x14ac:dyDescent="0.2">
      <c r="A49" s="157"/>
      <c r="B49" s="227"/>
      <c r="C49" s="227"/>
      <c r="D49" s="159"/>
      <c r="E49" s="228"/>
      <c r="F49" s="229"/>
      <c r="G49" s="230" t="s">
        <v>162</v>
      </c>
      <c r="H49" s="231">
        <v>23653000</v>
      </c>
    </row>
    <row r="50" spans="1:15" ht="45.75" customHeight="1" x14ac:dyDescent="0.2">
      <c r="A50" s="225"/>
      <c r="B50" s="225"/>
      <c r="C50" s="164">
        <v>3</v>
      </c>
      <c r="D50" s="236" t="s">
        <v>241</v>
      </c>
      <c r="E50" s="225"/>
      <c r="F50" s="235">
        <v>3</v>
      </c>
      <c r="G50" s="232" t="s">
        <v>242</v>
      </c>
      <c r="H50" s="226"/>
    </row>
    <row r="51" spans="1:15" ht="32.25" customHeight="1" x14ac:dyDescent="0.2">
      <c r="A51" s="225"/>
      <c r="B51" s="225"/>
      <c r="C51" s="164"/>
      <c r="D51" s="234"/>
      <c r="E51" s="225"/>
      <c r="F51" s="164"/>
      <c r="G51" s="233" t="s">
        <v>243</v>
      </c>
      <c r="H51" s="226">
        <v>45000000</v>
      </c>
    </row>
    <row r="52" spans="1:15" ht="15.75" customHeight="1" x14ac:dyDescent="0.2">
      <c r="A52" s="185"/>
      <c r="B52" s="185"/>
      <c r="C52" s="185"/>
      <c r="D52" s="185"/>
      <c r="E52" s="185"/>
      <c r="F52" s="185"/>
      <c r="G52" s="185"/>
      <c r="H52" s="74"/>
    </row>
    <row r="53" spans="1:15" x14ac:dyDescent="0.2">
      <c r="A53" s="185"/>
      <c r="B53" s="185"/>
      <c r="C53" s="185"/>
      <c r="D53" s="185"/>
      <c r="E53" s="185"/>
      <c r="F53" s="185"/>
      <c r="G53" s="185"/>
      <c r="H53" s="74"/>
    </row>
    <row r="54" spans="1:15" ht="17.45" customHeight="1" x14ac:dyDescent="0.2">
      <c r="A54" s="268"/>
      <c r="B54" s="268"/>
      <c r="C54" s="88"/>
      <c r="D54" s="89"/>
      <c r="E54" s="183"/>
      <c r="F54" s="77"/>
      <c r="G54" s="77"/>
      <c r="H54" s="74"/>
    </row>
    <row r="55" spans="1:15" x14ac:dyDescent="0.2">
      <c r="A55" s="77"/>
      <c r="B55" s="79"/>
      <c r="C55" s="80"/>
      <c r="D55" s="77"/>
      <c r="E55" s="183"/>
      <c r="F55" s="269" t="str">
        <f>brita1!F43</f>
        <v>Pasir Pengaraian,     Maret 2019</v>
      </c>
      <c r="G55" s="269"/>
      <c r="H55" s="269"/>
    </row>
    <row r="56" spans="1:15" ht="47.25" customHeight="1" x14ac:dyDescent="0.2">
      <c r="A56" s="77"/>
      <c r="B56" s="186" t="str">
        <f>fhrizal1!B57</f>
        <v>Sekretaris Dinas Sosial, Pemberdayaan Perempuan dan Perlindungan Anak</v>
      </c>
      <c r="C56" s="81"/>
      <c r="D56" s="77"/>
      <c r="E56" s="183"/>
      <c r="F56" s="269" t="str">
        <f>HAIRNI!C16</f>
        <v>Kasubbag Umum, Perlengkapan dan Keuangan</v>
      </c>
      <c r="G56" s="269"/>
      <c r="H56" s="269"/>
    </row>
    <row r="57" spans="1:15" x14ac:dyDescent="0.2">
      <c r="A57" s="77"/>
      <c r="B57" s="16" t="str">
        <f>F57</f>
        <v>Kabupaten Rokan Hulu</v>
      </c>
      <c r="C57" s="81"/>
      <c r="D57" s="77"/>
      <c r="E57" s="183"/>
      <c r="F57" s="270" t="s">
        <v>6</v>
      </c>
      <c r="G57" s="270"/>
      <c r="H57" s="270"/>
    </row>
    <row r="58" spans="1:15" x14ac:dyDescent="0.2">
      <c r="A58" s="77"/>
      <c r="B58" s="186"/>
      <c r="C58" s="81"/>
      <c r="D58" s="77"/>
      <c r="E58" s="183"/>
      <c r="F58" s="77"/>
      <c r="G58" s="77"/>
      <c r="H58" s="74"/>
      <c r="O58" s="29" t="s">
        <v>170</v>
      </c>
    </row>
    <row r="59" spans="1:15" x14ac:dyDescent="0.2">
      <c r="A59" s="77"/>
      <c r="B59" s="186"/>
      <c r="C59" s="81"/>
      <c r="D59" s="77"/>
      <c r="E59" s="183"/>
      <c r="F59" s="77"/>
      <c r="G59" s="77"/>
      <c r="H59" s="74"/>
    </row>
    <row r="60" spans="1:15" x14ac:dyDescent="0.2">
      <c r="A60" s="77"/>
      <c r="B60" s="186"/>
      <c r="C60" s="81"/>
      <c r="D60" s="77"/>
      <c r="E60" s="183"/>
      <c r="F60" s="77"/>
      <c r="G60" s="77"/>
      <c r="H60" s="74"/>
    </row>
    <row r="61" spans="1:15" ht="19.5" customHeight="1" x14ac:dyDescent="0.2">
      <c r="A61" s="77"/>
      <c r="B61" s="186" t="str">
        <f>fhrizal1!B62</f>
        <v>APRIL LIYADI, SE. M.Si</v>
      </c>
      <c r="C61" s="81"/>
      <c r="D61" s="77"/>
      <c r="E61" s="183"/>
      <c r="F61" s="262" t="str">
        <f>HAIRNI!D36</f>
        <v>HAIRANI, SP</v>
      </c>
      <c r="G61" s="262"/>
      <c r="H61" s="262"/>
    </row>
    <row r="62" spans="1:15" x14ac:dyDescent="0.2">
      <c r="A62" s="77"/>
      <c r="B62" s="77" t="str">
        <f>fhrizal1!B63</f>
        <v>NIP. 19830429 200604 1 004</v>
      </c>
      <c r="C62" s="81"/>
      <c r="D62" s="77"/>
      <c r="E62" s="183"/>
      <c r="F62" s="262" t="str">
        <f>HAIRNI!D37</f>
        <v>NIP. 19660907 200501 2 001</v>
      </c>
      <c r="G62" s="262"/>
      <c r="H62" s="262"/>
    </row>
    <row r="63" spans="1:15" x14ac:dyDescent="0.2">
      <c r="A63" s="185"/>
      <c r="B63" s="185"/>
      <c r="C63" s="185"/>
      <c r="D63" s="185"/>
      <c r="E63" s="185"/>
      <c r="F63" s="185"/>
      <c r="G63" s="185"/>
      <c r="H63" s="74"/>
    </row>
    <row r="64" spans="1:15" x14ac:dyDescent="0.2">
      <c r="A64" s="185"/>
      <c r="B64" s="185"/>
      <c r="C64" s="185"/>
      <c r="D64" s="185"/>
      <c r="E64" s="185"/>
      <c r="F64" s="185"/>
      <c r="G64" s="185"/>
      <c r="H64" s="74"/>
    </row>
    <row r="65" spans="1:8" x14ac:dyDescent="0.2">
      <c r="A65" s="185"/>
      <c r="B65" s="185"/>
      <c r="C65" s="185"/>
      <c r="D65" s="185"/>
      <c r="E65" s="185"/>
      <c r="F65" s="185"/>
      <c r="G65" s="185"/>
      <c r="H65" s="74"/>
    </row>
    <row r="66" spans="1:8" x14ac:dyDescent="0.2">
      <c r="A66" s="185"/>
      <c r="B66" s="185"/>
      <c r="C66" s="185"/>
      <c r="D66" s="185"/>
      <c r="E66" s="185"/>
      <c r="F66" s="185"/>
      <c r="G66" s="185"/>
      <c r="H66" s="74"/>
    </row>
    <row r="67" spans="1:8" x14ac:dyDescent="0.2">
      <c r="A67" s="185"/>
      <c r="B67" s="185"/>
      <c r="C67" s="185"/>
      <c r="D67" s="185"/>
      <c r="E67" s="185"/>
      <c r="F67" s="185"/>
      <c r="G67" s="185"/>
      <c r="H67" s="74"/>
    </row>
    <row r="68" spans="1:8" x14ac:dyDescent="0.2">
      <c r="A68" s="185"/>
      <c r="B68" s="185"/>
      <c r="C68" s="185"/>
      <c r="D68" s="185"/>
      <c r="E68" s="185"/>
      <c r="F68" s="185"/>
      <c r="G68" s="185"/>
      <c r="H68" s="74"/>
    </row>
    <row r="69" spans="1:8" x14ac:dyDescent="0.2">
      <c r="A69" s="185"/>
      <c r="B69" s="185"/>
      <c r="C69" s="185"/>
      <c r="D69" s="185"/>
      <c r="E69" s="185"/>
      <c r="F69" s="185"/>
      <c r="G69" s="185"/>
      <c r="H69" s="74"/>
    </row>
    <row r="70" spans="1:8" x14ac:dyDescent="0.2">
      <c r="A70" s="185"/>
      <c r="B70" s="185"/>
      <c r="C70" s="185"/>
      <c r="D70" s="185"/>
      <c r="E70" s="185"/>
      <c r="F70" s="185"/>
      <c r="G70" s="185"/>
      <c r="H70" s="74"/>
    </row>
    <row r="71" spans="1:8" x14ac:dyDescent="0.2">
      <c r="A71" s="185"/>
      <c r="B71" s="185"/>
      <c r="C71" s="185"/>
      <c r="D71" s="185"/>
      <c r="E71" s="185"/>
      <c r="F71" s="185"/>
      <c r="G71" s="185"/>
      <c r="H71" s="74"/>
    </row>
    <row r="72" spans="1:8" x14ac:dyDescent="0.2">
      <c r="A72" s="185"/>
      <c r="B72" s="185"/>
      <c r="C72" s="185"/>
      <c r="D72" s="185"/>
      <c r="E72" s="185"/>
      <c r="F72" s="185"/>
      <c r="G72" s="185"/>
      <c r="H72" s="74"/>
    </row>
    <row r="73" spans="1:8" x14ac:dyDescent="0.2">
      <c r="A73" s="185"/>
      <c r="B73" s="185"/>
      <c r="C73" s="185"/>
      <c r="D73" s="185"/>
      <c r="E73" s="185"/>
      <c r="F73" s="185"/>
      <c r="G73" s="185"/>
      <c r="H73" s="74"/>
    </row>
    <row r="74" spans="1:8" x14ac:dyDescent="0.2">
      <c r="A74" s="185"/>
      <c r="B74" s="185"/>
      <c r="C74" s="185"/>
      <c r="D74" s="185"/>
      <c r="E74" s="185"/>
      <c r="F74" s="185"/>
      <c r="G74" s="185"/>
      <c r="H74" s="74"/>
    </row>
    <row r="75" spans="1:8" x14ac:dyDescent="0.2">
      <c r="A75" s="185"/>
      <c r="B75" s="185"/>
      <c r="C75" s="185"/>
      <c r="D75" s="185"/>
      <c r="E75" s="185"/>
      <c r="F75" s="185"/>
      <c r="G75" s="185"/>
      <c r="H75" s="74"/>
    </row>
    <row r="76" spans="1:8" x14ac:dyDescent="0.2">
      <c r="A76" s="185"/>
      <c r="B76" s="185"/>
      <c r="C76" s="185"/>
      <c r="D76" s="185"/>
      <c r="E76" s="185"/>
      <c r="F76" s="185"/>
      <c r="G76" s="185"/>
      <c r="H76" s="74"/>
    </row>
    <row r="77" spans="1:8" x14ac:dyDescent="0.2">
      <c r="A77" s="185"/>
      <c r="B77" s="185"/>
      <c r="C77" s="185"/>
      <c r="D77" s="185"/>
      <c r="E77" s="185"/>
      <c r="F77" s="185"/>
      <c r="G77" s="185"/>
      <c r="H77" s="74"/>
    </row>
    <row r="78" spans="1:8" x14ac:dyDescent="0.2">
      <c r="A78" s="185"/>
      <c r="B78" s="185"/>
      <c r="C78" s="185"/>
      <c r="D78" s="185"/>
      <c r="E78" s="185"/>
      <c r="F78" s="185"/>
      <c r="G78" s="185"/>
      <c r="H78" s="74"/>
    </row>
    <row r="79" spans="1:8" x14ac:dyDescent="0.2">
      <c r="A79" s="185"/>
      <c r="B79" s="185"/>
      <c r="C79" s="185"/>
      <c r="D79" s="185"/>
      <c r="E79" s="185"/>
      <c r="F79" s="185"/>
      <c r="G79" s="185"/>
      <c r="H79" s="74"/>
    </row>
    <row r="80" spans="1:8" x14ac:dyDescent="0.2">
      <c r="A80" s="185"/>
      <c r="B80" s="185"/>
      <c r="C80" s="185"/>
      <c r="D80" s="185"/>
      <c r="E80" s="185"/>
      <c r="F80" s="185"/>
      <c r="G80" s="185"/>
      <c r="H80" s="74"/>
    </row>
    <row r="81" spans="1:8" x14ac:dyDescent="0.2">
      <c r="A81" s="185"/>
      <c r="B81" s="185"/>
      <c r="C81" s="185"/>
      <c r="D81" s="185"/>
      <c r="E81" s="185"/>
      <c r="F81" s="185"/>
      <c r="G81" s="185"/>
      <c r="H81" s="74"/>
    </row>
    <row r="82" spans="1:8" x14ac:dyDescent="0.2">
      <c r="A82" s="185"/>
      <c r="B82" s="185"/>
      <c r="C82" s="185"/>
      <c r="D82" s="185"/>
      <c r="E82" s="185"/>
      <c r="F82" s="185"/>
      <c r="G82" s="185"/>
      <c r="H82" s="74"/>
    </row>
    <row r="83" spans="1:8" x14ac:dyDescent="0.2">
      <c r="A83" s="185"/>
      <c r="B83" s="185"/>
      <c r="C83" s="185"/>
      <c r="D83" s="185"/>
      <c r="E83" s="185"/>
      <c r="F83" s="185"/>
      <c r="G83" s="185"/>
      <c r="H83" s="74"/>
    </row>
    <row r="84" spans="1:8" x14ac:dyDescent="0.2">
      <c r="A84" s="185"/>
      <c r="B84" s="185"/>
      <c r="C84" s="185"/>
      <c r="D84" s="185"/>
      <c r="E84" s="185"/>
      <c r="F84" s="185"/>
      <c r="G84" s="185"/>
      <c r="H84" s="74"/>
    </row>
    <row r="85" spans="1:8" x14ac:dyDescent="0.2">
      <c r="A85" s="185"/>
      <c r="B85" s="185"/>
      <c r="C85" s="185"/>
      <c r="D85" s="185"/>
      <c r="E85" s="185"/>
      <c r="F85" s="185"/>
      <c r="G85" s="185"/>
      <c r="H85" s="74"/>
    </row>
    <row r="86" spans="1:8" x14ac:dyDescent="0.2">
      <c r="A86" s="185"/>
      <c r="B86" s="185"/>
      <c r="C86" s="185"/>
      <c r="D86" s="185"/>
      <c r="E86" s="185"/>
      <c r="F86" s="185"/>
      <c r="G86" s="185"/>
      <c r="H86" s="74"/>
    </row>
    <row r="87" spans="1:8" x14ac:dyDescent="0.2">
      <c r="A87" s="185"/>
      <c r="B87" s="185"/>
      <c r="C87" s="185"/>
      <c r="D87" s="185"/>
      <c r="E87" s="185"/>
      <c r="F87" s="185"/>
      <c r="G87" s="185"/>
      <c r="H87" s="74"/>
    </row>
    <row r="88" spans="1:8" x14ac:dyDescent="0.2">
      <c r="A88" s="185"/>
      <c r="B88" s="185"/>
      <c r="C88" s="185"/>
      <c r="D88" s="185"/>
      <c r="E88" s="185"/>
      <c r="F88" s="185"/>
      <c r="G88" s="185"/>
      <c r="H88" s="74"/>
    </row>
    <row r="89" spans="1:8" x14ac:dyDescent="0.2">
      <c r="A89" s="185"/>
      <c r="B89" s="185"/>
      <c r="C89" s="185"/>
      <c r="D89" s="185"/>
      <c r="E89" s="185"/>
      <c r="F89" s="185"/>
      <c r="G89" s="185"/>
      <c r="H89" s="74"/>
    </row>
    <row r="90" spans="1:8" x14ac:dyDescent="0.2">
      <c r="A90" s="185"/>
      <c r="B90" s="185"/>
      <c r="C90" s="185"/>
      <c r="D90" s="185"/>
      <c r="E90" s="185"/>
      <c r="F90" s="185"/>
      <c r="G90" s="185"/>
      <c r="H90" s="74"/>
    </row>
    <row r="91" spans="1:8" x14ac:dyDescent="0.2">
      <c r="A91" s="185"/>
      <c r="B91" s="185"/>
      <c r="C91" s="185"/>
      <c r="D91" s="185"/>
      <c r="E91" s="185"/>
      <c r="F91" s="185"/>
      <c r="G91" s="185"/>
      <c r="H91" s="74"/>
    </row>
    <row r="92" spans="1:8" x14ac:dyDescent="0.2">
      <c r="A92" s="185"/>
      <c r="B92" s="185"/>
      <c r="C92" s="185"/>
      <c r="D92" s="185"/>
      <c r="E92" s="185"/>
      <c r="F92" s="185"/>
      <c r="G92" s="185"/>
      <c r="H92" s="74"/>
    </row>
    <row r="93" spans="1:8" x14ac:dyDescent="0.2">
      <c r="A93" s="185"/>
      <c r="B93" s="185"/>
      <c r="C93" s="185"/>
      <c r="D93" s="185"/>
      <c r="E93" s="185"/>
      <c r="F93" s="185"/>
      <c r="G93" s="185"/>
      <c r="H93" s="74"/>
    </row>
    <row r="94" spans="1:8" x14ac:dyDescent="0.2">
      <c r="A94" s="185"/>
      <c r="B94" s="185"/>
      <c r="C94" s="185"/>
      <c r="D94" s="185"/>
      <c r="E94" s="185"/>
      <c r="F94" s="185"/>
      <c r="G94" s="185"/>
      <c r="H94" s="74"/>
    </row>
    <row r="95" spans="1:8" x14ac:dyDescent="0.2">
      <c r="A95" s="185"/>
      <c r="B95" s="185"/>
      <c r="C95" s="185"/>
      <c r="D95" s="185"/>
      <c r="E95" s="185"/>
      <c r="F95" s="185"/>
      <c r="G95" s="185"/>
      <c r="H95" s="74"/>
    </row>
    <row r="96" spans="1:8" x14ac:dyDescent="0.2">
      <c r="A96" s="185"/>
      <c r="B96" s="185"/>
      <c r="C96" s="185"/>
      <c r="D96" s="185"/>
      <c r="E96" s="185"/>
      <c r="F96" s="185"/>
      <c r="G96" s="185"/>
      <c r="H96" s="74"/>
    </row>
    <row r="97" spans="1:8" x14ac:dyDescent="0.2">
      <c r="A97" s="185"/>
      <c r="B97" s="185"/>
      <c r="C97" s="185"/>
      <c r="D97" s="185"/>
      <c r="E97" s="185"/>
      <c r="F97" s="185"/>
      <c r="G97" s="185"/>
      <c r="H97" s="74"/>
    </row>
    <row r="98" spans="1:8" x14ac:dyDescent="0.2">
      <c r="A98" s="185"/>
      <c r="B98" s="185"/>
      <c r="C98" s="185"/>
      <c r="D98" s="185"/>
      <c r="E98" s="185"/>
      <c r="F98" s="185"/>
      <c r="G98" s="185"/>
      <c r="H98" s="74"/>
    </row>
    <row r="99" spans="1:8" x14ac:dyDescent="0.2">
      <c r="A99" s="185"/>
      <c r="B99" s="185"/>
      <c r="C99" s="185"/>
      <c r="D99" s="185"/>
      <c r="E99" s="185"/>
      <c r="F99" s="185"/>
      <c r="G99" s="185"/>
      <c r="H99" s="74"/>
    </row>
    <row r="100" spans="1:8" x14ac:dyDescent="0.2">
      <c r="A100" s="185"/>
      <c r="B100" s="185"/>
      <c r="C100" s="185"/>
      <c r="D100" s="185"/>
      <c r="E100" s="185"/>
      <c r="F100" s="185"/>
      <c r="G100" s="185"/>
      <c r="H100" s="74"/>
    </row>
    <row r="101" spans="1:8" x14ac:dyDescent="0.2">
      <c r="A101" s="185"/>
      <c r="B101" s="185"/>
      <c r="C101" s="185"/>
      <c r="D101" s="185"/>
      <c r="E101" s="185"/>
      <c r="F101" s="185"/>
      <c r="G101" s="185"/>
      <c r="H101" s="74"/>
    </row>
    <row r="102" spans="1:8" x14ac:dyDescent="0.2">
      <c r="A102" s="185"/>
      <c r="B102" s="185"/>
      <c r="C102" s="185"/>
      <c r="D102" s="185"/>
      <c r="E102" s="185"/>
      <c r="F102" s="185"/>
      <c r="G102" s="185"/>
      <c r="H102" s="74"/>
    </row>
    <row r="103" spans="1:8" x14ac:dyDescent="0.2">
      <c r="A103" s="185"/>
      <c r="B103" s="185"/>
      <c r="C103" s="185"/>
      <c r="D103" s="185"/>
      <c r="E103" s="185"/>
      <c r="F103" s="185"/>
      <c r="G103" s="185"/>
      <c r="H103" s="74"/>
    </row>
    <row r="104" spans="1:8" x14ac:dyDescent="0.2">
      <c r="A104" s="185"/>
      <c r="B104" s="185"/>
      <c r="C104" s="185"/>
      <c r="D104" s="185"/>
      <c r="E104" s="185"/>
      <c r="F104" s="185"/>
      <c r="G104" s="185"/>
      <c r="H104" s="74"/>
    </row>
    <row r="105" spans="1:8" x14ac:dyDescent="0.2">
      <c r="A105" s="185"/>
      <c r="B105" s="185"/>
      <c r="C105" s="185"/>
      <c r="D105" s="185"/>
      <c r="E105" s="185"/>
      <c r="F105" s="185"/>
      <c r="G105" s="185"/>
      <c r="H105" s="74"/>
    </row>
    <row r="106" spans="1:8" x14ac:dyDescent="0.2">
      <c r="A106" s="185"/>
      <c r="B106" s="185"/>
      <c r="C106" s="185"/>
      <c r="D106" s="185"/>
      <c r="E106" s="185"/>
      <c r="F106" s="185"/>
      <c r="G106" s="185"/>
      <c r="H106" s="74"/>
    </row>
    <row r="107" spans="1:8" x14ac:dyDescent="0.2">
      <c r="A107" s="185"/>
      <c r="B107" s="185"/>
      <c r="C107" s="185"/>
      <c r="D107" s="185"/>
      <c r="E107" s="185"/>
      <c r="F107" s="185"/>
      <c r="G107" s="185"/>
      <c r="H107" s="74"/>
    </row>
    <row r="108" spans="1:8" x14ac:dyDescent="0.2">
      <c r="A108" s="185"/>
      <c r="B108" s="185"/>
      <c r="C108" s="185"/>
      <c r="D108" s="185"/>
      <c r="E108" s="185"/>
      <c r="F108" s="185"/>
      <c r="G108" s="185"/>
      <c r="H108" s="74"/>
    </row>
    <row r="109" spans="1:8" x14ac:dyDescent="0.2">
      <c r="A109" s="185"/>
      <c r="B109" s="185"/>
      <c r="C109" s="185"/>
      <c r="D109" s="185"/>
      <c r="E109" s="185"/>
      <c r="F109" s="185"/>
      <c r="G109" s="185"/>
      <c r="H109" s="74"/>
    </row>
    <row r="110" spans="1:8" x14ac:dyDescent="0.2">
      <c r="A110" s="185"/>
      <c r="B110" s="185"/>
      <c r="C110" s="185"/>
      <c r="D110" s="185"/>
      <c r="E110" s="185"/>
      <c r="F110" s="185"/>
      <c r="G110" s="185"/>
      <c r="H110" s="74"/>
    </row>
    <row r="111" spans="1:8" x14ac:dyDescent="0.2">
      <c r="A111" s="185"/>
      <c r="B111" s="185"/>
      <c r="C111" s="185"/>
      <c r="D111" s="185"/>
      <c r="E111" s="185"/>
      <c r="F111" s="185"/>
      <c r="G111" s="185"/>
      <c r="H111" s="74"/>
    </row>
    <row r="112" spans="1:8" x14ac:dyDescent="0.2">
      <c r="A112" s="185"/>
      <c r="B112" s="185"/>
      <c r="C112" s="185"/>
      <c r="D112" s="185"/>
      <c r="E112" s="185"/>
      <c r="F112" s="185"/>
      <c r="G112" s="185"/>
      <c r="H112" s="74"/>
    </row>
    <row r="113" spans="1:8" x14ac:dyDescent="0.2">
      <c r="A113" s="185"/>
      <c r="B113" s="185"/>
      <c r="C113" s="185"/>
      <c r="D113" s="185"/>
      <c r="E113" s="185"/>
      <c r="F113" s="185"/>
      <c r="G113" s="185"/>
      <c r="H113" s="74"/>
    </row>
    <row r="114" spans="1:8" x14ac:dyDescent="0.2">
      <c r="A114" s="185"/>
      <c r="B114" s="185"/>
      <c r="C114" s="185"/>
      <c r="D114" s="185"/>
      <c r="E114" s="185"/>
      <c r="F114" s="185"/>
      <c r="G114" s="185"/>
      <c r="H114" s="74"/>
    </row>
    <row r="115" spans="1:8" x14ac:dyDescent="0.2">
      <c r="A115" s="185"/>
      <c r="B115" s="185"/>
      <c r="C115" s="185"/>
      <c r="D115" s="185"/>
      <c r="E115" s="185"/>
      <c r="F115" s="185"/>
      <c r="G115" s="185"/>
      <c r="H115" s="74"/>
    </row>
    <row r="116" spans="1:8" x14ac:dyDescent="0.2">
      <c r="A116" s="185"/>
      <c r="B116" s="185"/>
      <c r="C116" s="185"/>
      <c r="D116" s="185"/>
      <c r="E116" s="185"/>
      <c r="F116" s="185"/>
      <c r="G116" s="185"/>
      <c r="H116" s="74"/>
    </row>
    <row r="117" spans="1:8" x14ac:dyDescent="0.2">
      <c r="A117" s="185"/>
      <c r="B117" s="185"/>
      <c r="C117" s="185"/>
      <c r="D117" s="185"/>
      <c r="E117" s="185"/>
      <c r="F117" s="185"/>
      <c r="G117" s="185"/>
      <c r="H117" s="74"/>
    </row>
    <row r="118" spans="1:8" x14ac:dyDescent="0.2">
      <c r="A118" s="185"/>
      <c r="B118" s="185"/>
      <c r="C118" s="185"/>
      <c r="D118" s="185"/>
      <c r="E118" s="185"/>
      <c r="F118" s="185"/>
      <c r="G118" s="185"/>
      <c r="H118" s="74"/>
    </row>
    <row r="119" spans="1:8" x14ac:dyDescent="0.2">
      <c r="A119" s="185"/>
      <c r="B119" s="185"/>
      <c r="C119" s="185"/>
      <c r="D119" s="185"/>
      <c r="E119" s="185"/>
      <c r="F119" s="185"/>
      <c r="G119" s="185"/>
      <c r="H119" s="74"/>
    </row>
    <row r="120" spans="1:8" x14ac:dyDescent="0.2">
      <c r="A120" s="185"/>
      <c r="B120" s="185"/>
      <c r="C120" s="185"/>
      <c r="D120" s="185"/>
      <c r="E120" s="185"/>
      <c r="F120" s="185"/>
      <c r="G120" s="185"/>
      <c r="H120" s="74"/>
    </row>
    <row r="121" spans="1:8" x14ac:dyDescent="0.2">
      <c r="A121" s="185"/>
      <c r="B121" s="185"/>
      <c r="C121" s="185"/>
      <c r="D121" s="185"/>
      <c r="E121" s="185"/>
      <c r="F121" s="185"/>
      <c r="G121" s="185"/>
      <c r="H121" s="74"/>
    </row>
    <row r="122" spans="1:8" x14ac:dyDescent="0.2">
      <c r="A122" s="185"/>
      <c r="B122" s="185"/>
      <c r="C122" s="185"/>
      <c r="D122" s="185"/>
      <c r="E122" s="185"/>
      <c r="F122" s="185"/>
      <c r="G122" s="185"/>
      <c r="H122" s="74"/>
    </row>
    <row r="123" spans="1:8" x14ac:dyDescent="0.2">
      <c r="A123" s="185"/>
      <c r="B123" s="185"/>
      <c r="C123" s="185"/>
      <c r="D123" s="185"/>
      <c r="E123" s="185"/>
      <c r="F123" s="185"/>
      <c r="G123" s="185"/>
      <c r="H123" s="74"/>
    </row>
    <row r="124" spans="1:8" x14ac:dyDescent="0.2">
      <c r="A124" s="185"/>
      <c r="B124" s="185"/>
      <c r="C124" s="185"/>
      <c r="D124" s="185"/>
      <c r="E124" s="185"/>
      <c r="F124" s="185"/>
      <c r="G124" s="185"/>
      <c r="H124" s="74"/>
    </row>
    <row r="125" spans="1:8" x14ac:dyDescent="0.2">
      <c r="A125" s="185"/>
      <c r="B125" s="185"/>
      <c r="C125" s="185"/>
      <c r="D125" s="185"/>
      <c r="E125" s="185"/>
      <c r="F125" s="185"/>
      <c r="G125" s="185"/>
      <c r="H125" s="74"/>
    </row>
    <row r="126" spans="1:8" x14ac:dyDescent="0.2">
      <c r="A126" s="185"/>
      <c r="B126" s="185"/>
      <c r="C126" s="185"/>
      <c r="D126" s="185"/>
      <c r="E126" s="185"/>
      <c r="F126" s="185"/>
      <c r="G126" s="185"/>
      <c r="H126" s="74"/>
    </row>
    <row r="127" spans="1:8" x14ac:dyDescent="0.2">
      <c r="A127" s="185"/>
      <c r="B127" s="185"/>
      <c r="C127" s="185"/>
      <c r="D127" s="185"/>
      <c r="E127" s="185"/>
      <c r="F127" s="185"/>
      <c r="G127" s="185"/>
      <c r="H127" s="74"/>
    </row>
    <row r="128" spans="1:8" x14ac:dyDescent="0.2">
      <c r="A128" s="185"/>
      <c r="B128" s="185"/>
      <c r="C128" s="185"/>
      <c r="D128" s="185"/>
      <c r="E128" s="185"/>
      <c r="F128" s="185"/>
      <c r="G128" s="185"/>
      <c r="H128" s="74"/>
    </row>
    <row r="129" spans="1:8" x14ac:dyDescent="0.2">
      <c r="A129" s="185"/>
      <c r="B129" s="185"/>
      <c r="C129" s="185"/>
      <c r="D129" s="185"/>
      <c r="E129" s="185"/>
      <c r="F129" s="185"/>
      <c r="G129" s="185"/>
      <c r="H129" s="74"/>
    </row>
    <row r="130" spans="1:8" x14ac:dyDescent="0.2">
      <c r="A130" s="185"/>
      <c r="B130" s="185"/>
      <c r="C130" s="185"/>
      <c r="D130" s="185"/>
      <c r="E130" s="185"/>
      <c r="F130" s="185"/>
      <c r="G130" s="185"/>
      <c r="H130" s="74"/>
    </row>
    <row r="131" spans="1:8" x14ac:dyDescent="0.2">
      <c r="A131" s="185"/>
      <c r="B131" s="185"/>
      <c r="C131" s="185"/>
      <c r="D131" s="185"/>
      <c r="E131" s="185"/>
      <c r="F131" s="185"/>
      <c r="G131" s="185"/>
      <c r="H131" s="74"/>
    </row>
    <row r="132" spans="1:8" x14ac:dyDescent="0.2">
      <c r="A132" s="185"/>
      <c r="B132" s="185"/>
      <c r="C132" s="185"/>
      <c r="D132" s="185"/>
      <c r="E132" s="185"/>
      <c r="F132" s="185"/>
      <c r="G132" s="185"/>
      <c r="H132" s="74"/>
    </row>
    <row r="133" spans="1:8" x14ac:dyDescent="0.2">
      <c r="A133" s="185"/>
      <c r="B133" s="185"/>
      <c r="C133" s="185"/>
      <c r="D133" s="185"/>
      <c r="E133" s="185"/>
      <c r="F133" s="185"/>
      <c r="G133" s="185"/>
      <c r="H133" s="74"/>
    </row>
    <row r="134" spans="1:8" x14ac:dyDescent="0.2">
      <c r="A134" s="185"/>
      <c r="B134" s="185"/>
      <c r="C134" s="185"/>
      <c r="D134" s="185"/>
      <c r="E134" s="185"/>
      <c r="F134" s="185"/>
      <c r="G134" s="185"/>
      <c r="H134" s="74"/>
    </row>
    <row r="135" spans="1:8" x14ac:dyDescent="0.2">
      <c r="A135" s="185"/>
      <c r="B135" s="185"/>
      <c r="C135" s="185"/>
      <c r="D135" s="185"/>
      <c r="E135" s="185"/>
      <c r="F135" s="185"/>
      <c r="G135" s="185"/>
      <c r="H135" s="74"/>
    </row>
    <row r="136" spans="1:8" x14ac:dyDescent="0.2">
      <c r="A136" s="185"/>
      <c r="B136" s="185"/>
      <c r="C136" s="185"/>
      <c r="D136" s="185"/>
      <c r="E136" s="185"/>
      <c r="F136" s="185"/>
      <c r="G136" s="185"/>
      <c r="H136" s="74"/>
    </row>
    <row r="137" spans="1:8" x14ac:dyDescent="0.2">
      <c r="A137" s="185"/>
      <c r="B137" s="185"/>
      <c r="C137" s="185"/>
      <c r="D137" s="185"/>
      <c r="E137" s="185"/>
      <c r="F137" s="185"/>
      <c r="G137" s="185"/>
      <c r="H137" s="74"/>
    </row>
    <row r="138" spans="1:8" x14ac:dyDescent="0.2">
      <c r="A138" s="185"/>
      <c r="B138" s="185"/>
      <c r="C138" s="185"/>
      <c r="D138" s="185"/>
      <c r="E138" s="185"/>
      <c r="F138" s="185"/>
      <c r="G138" s="185"/>
      <c r="H138" s="74"/>
    </row>
    <row r="139" spans="1:8" x14ac:dyDescent="0.2">
      <c r="A139" s="185"/>
      <c r="B139" s="185"/>
      <c r="C139" s="185"/>
      <c r="D139" s="185"/>
      <c r="E139" s="185"/>
      <c r="F139" s="185"/>
      <c r="G139" s="185"/>
      <c r="H139" s="74"/>
    </row>
    <row r="140" spans="1:8" x14ac:dyDescent="0.2">
      <c r="A140" s="185"/>
      <c r="B140" s="185"/>
      <c r="C140" s="185"/>
      <c r="D140" s="185"/>
      <c r="E140" s="185"/>
      <c r="F140" s="185"/>
      <c r="G140" s="185"/>
      <c r="H140" s="74"/>
    </row>
    <row r="141" spans="1:8" x14ac:dyDescent="0.2">
      <c r="A141" s="185"/>
      <c r="B141" s="185"/>
      <c r="C141" s="185"/>
      <c r="D141" s="185"/>
      <c r="E141" s="185"/>
      <c r="F141" s="185"/>
      <c r="G141" s="185"/>
      <c r="H141" s="74"/>
    </row>
    <row r="142" spans="1:8" x14ac:dyDescent="0.2">
      <c r="A142" s="185"/>
      <c r="B142" s="185"/>
      <c r="C142" s="185"/>
      <c r="D142" s="185"/>
      <c r="E142" s="185"/>
      <c r="F142" s="185"/>
      <c r="G142" s="185"/>
      <c r="H142" s="74"/>
    </row>
    <row r="143" spans="1:8" x14ac:dyDescent="0.2">
      <c r="A143" s="185"/>
      <c r="B143" s="185"/>
      <c r="C143" s="185"/>
      <c r="D143" s="185"/>
      <c r="E143" s="185"/>
      <c r="F143" s="185"/>
      <c r="G143" s="185"/>
      <c r="H143" s="74"/>
    </row>
    <row r="144" spans="1:8" x14ac:dyDescent="0.2">
      <c r="A144" s="185"/>
      <c r="B144" s="185"/>
      <c r="C144" s="185"/>
      <c r="D144" s="185"/>
      <c r="E144" s="185"/>
      <c r="F144" s="185"/>
      <c r="G144" s="185"/>
      <c r="H144" s="74"/>
    </row>
    <row r="145" spans="1:8" x14ac:dyDescent="0.2">
      <c r="A145" s="185"/>
      <c r="B145" s="185"/>
      <c r="C145" s="185"/>
      <c r="D145" s="185"/>
      <c r="E145" s="185"/>
      <c r="F145" s="185"/>
      <c r="G145" s="185"/>
      <c r="H145" s="74"/>
    </row>
    <row r="146" spans="1:8" x14ac:dyDescent="0.2">
      <c r="A146" s="185"/>
      <c r="B146" s="185"/>
      <c r="C146" s="185"/>
      <c r="D146" s="185"/>
      <c r="E146" s="185"/>
      <c r="F146" s="185"/>
      <c r="G146" s="185"/>
      <c r="H146" s="74"/>
    </row>
    <row r="147" spans="1:8" x14ac:dyDescent="0.2">
      <c r="A147" s="185"/>
      <c r="B147" s="185"/>
      <c r="C147" s="185"/>
      <c r="D147" s="185"/>
      <c r="E147" s="185"/>
      <c r="F147" s="185"/>
      <c r="G147" s="185"/>
      <c r="H147" s="74"/>
    </row>
    <row r="148" spans="1:8" x14ac:dyDescent="0.2">
      <c r="A148" s="185"/>
      <c r="B148" s="185"/>
      <c r="C148" s="185"/>
      <c r="D148" s="185"/>
      <c r="E148" s="185"/>
      <c r="F148" s="185"/>
      <c r="G148" s="185"/>
      <c r="H148" s="74"/>
    </row>
    <row r="149" spans="1:8" x14ac:dyDescent="0.2">
      <c r="A149" s="185"/>
      <c r="B149" s="185"/>
      <c r="C149" s="185"/>
      <c r="D149" s="185"/>
      <c r="E149" s="185"/>
      <c r="F149" s="185"/>
      <c r="G149" s="185"/>
      <c r="H149" s="74"/>
    </row>
    <row r="150" spans="1:8" x14ac:dyDescent="0.2">
      <c r="A150" s="185"/>
      <c r="B150" s="185"/>
      <c r="C150" s="185"/>
      <c r="D150" s="185"/>
      <c r="E150" s="185"/>
      <c r="F150" s="185"/>
      <c r="G150" s="185"/>
      <c r="H150" s="74"/>
    </row>
    <row r="151" spans="1:8" x14ac:dyDescent="0.2">
      <c r="A151" s="185"/>
      <c r="B151" s="185"/>
      <c r="C151" s="185"/>
      <c r="D151" s="185"/>
      <c r="E151" s="185"/>
      <c r="F151" s="185"/>
      <c r="G151" s="185"/>
      <c r="H151" s="74"/>
    </row>
    <row r="152" spans="1:8" x14ac:dyDescent="0.2">
      <c r="A152" s="185"/>
      <c r="B152" s="185"/>
      <c r="C152" s="185"/>
      <c r="D152" s="185"/>
      <c r="E152" s="185"/>
      <c r="F152" s="185"/>
      <c r="G152" s="185"/>
      <c r="H152" s="74"/>
    </row>
    <row r="153" spans="1:8" x14ac:dyDescent="0.2">
      <c r="A153" s="185"/>
      <c r="B153" s="185"/>
      <c r="C153" s="185"/>
      <c r="D153" s="185"/>
      <c r="E153" s="185"/>
      <c r="F153" s="185"/>
      <c r="G153" s="185"/>
      <c r="H153" s="74"/>
    </row>
    <row r="154" spans="1:8" x14ac:dyDescent="0.2">
      <c r="A154" s="185"/>
      <c r="B154" s="185"/>
      <c r="C154" s="185"/>
      <c r="D154" s="185"/>
      <c r="E154" s="185"/>
      <c r="F154" s="185"/>
      <c r="G154" s="185"/>
      <c r="H154" s="74"/>
    </row>
    <row r="155" spans="1:8" x14ac:dyDescent="0.2">
      <c r="A155" s="185"/>
      <c r="B155" s="185"/>
      <c r="C155" s="185"/>
      <c r="D155" s="185"/>
      <c r="E155" s="185"/>
      <c r="F155" s="185"/>
      <c r="G155" s="185"/>
      <c r="H155" s="74"/>
    </row>
    <row r="156" spans="1:8" x14ac:dyDescent="0.2">
      <c r="A156" s="185"/>
      <c r="B156" s="185"/>
      <c r="C156" s="185"/>
      <c r="D156" s="185"/>
      <c r="E156" s="185"/>
      <c r="F156" s="185"/>
      <c r="G156" s="185"/>
      <c r="H156" s="74"/>
    </row>
    <row r="157" spans="1:8" x14ac:dyDescent="0.2">
      <c r="A157" s="185"/>
      <c r="B157" s="185"/>
      <c r="C157" s="185"/>
      <c r="D157" s="185"/>
      <c r="E157" s="185"/>
      <c r="F157" s="185"/>
      <c r="G157" s="185"/>
      <c r="H157" s="74"/>
    </row>
    <row r="158" spans="1:8" x14ac:dyDescent="0.2">
      <c r="A158" s="185"/>
      <c r="B158" s="185"/>
      <c r="C158" s="185"/>
      <c r="D158" s="185"/>
      <c r="E158" s="185"/>
      <c r="F158" s="185"/>
      <c r="G158" s="185"/>
      <c r="H158" s="74"/>
    </row>
    <row r="159" spans="1:8" x14ac:dyDescent="0.2">
      <c r="A159" s="185"/>
      <c r="B159" s="185"/>
      <c r="C159" s="185"/>
      <c r="D159" s="185"/>
      <c r="E159" s="185"/>
      <c r="F159" s="185"/>
      <c r="G159" s="185"/>
      <c r="H159" s="74"/>
    </row>
    <row r="160" spans="1:8" x14ac:dyDescent="0.2">
      <c r="A160" s="185"/>
      <c r="B160" s="185"/>
      <c r="C160" s="185"/>
      <c r="D160" s="185"/>
      <c r="E160" s="185"/>
      <c r="F160" s="185"/>
      <c r="G160" s="185"/>
      <c r="H160" s="74"/>
    </row>
    <row r="161" spans="1:8" x14ac:dyDescent="0.2">
      <c r="A161" s="185"/>
      <c r="B161" s="185"/>
      <c r="C161" s="185"/>
      <c r="D161" s="185"/>
      <c r="E161" s="185"/>
      <c r="F161" s="185"/>
      <c r="G161" s="185"/>
      <c r="H161" s="74"/>
    </row>
    <row r="162" spans="1:8" x14ac:dyDescent="0.2">
      <c r="A162" s="185"/>
      <c r="B162" s="185"/>
      <c r="C162" s="185"/>
      <c r="D162" s="185"/>
      <c r="E162" s="185"/>
      <c r="F162" s="185"/>
      <c r="G162" s="185"/>
      <c r="H162" s="74"/>
    </row>
    <row r="163" spans="1:8" x14ac:dyDescent="0.2">
      <c r="A163" s="185"/>
      <c r="B163" s="185"/>
      <c r="C163" s="185"/>
      <c r="D163" s="185"/>
      <c r="E163" s="185"/>
      <c r="F163" s="185"/>
      <c r="G163" s="185"/>
      <c r="H163" s="74"/>
    </row>
    <row r="164" spans="1:8" ht="16.5" customHeight="1" x14ac:dyDescent="0.2">
      <c r="A164" s="267"/>
      <c r="B164" s="267"/>
      <c r="C164" s="183"/>
      <c r="D164" s="76"/>
      <c r="E164" s="183"/>
      <c r="F164" s="77"/>
      <c r="G164" s="77"/>
      <c r="H164" s="74"/>
    </row>
    <row r="165" spans="1:8" ht="17.45" customHeight="1" x14ac:dyDescent="0.2">
      <c r="A165" s="268"/>
      <c r="B165" s="268"/>
      <c r="C165" s="78"/>
      <c r="D165" s="89"/>
      <c r="E165" s="183"/>
      <c r="F165" s="77"/>
      <c r="G165" s="77"/>
      <c r="H165" s="74"/>
    </row>
    <row r="166" spans="1:8" x14ac:dyDescent="0.2">
      <c r="A166" s="77"/>
      <c r="B166" s="79"/>
      <c r="C166" s="80"/>
      <c r="D166" s="77"/>
      <c r="E166" s="183"/>
      <c r="F166" s="269"/>
      <c r="G166" s="269"/>
      <c r="H166" s="269"/>
    </row>
    <row r="167" spans="1:8" ht="34.5" customHeight="1" x14ac:dyDescent="0.2">
      <c r="A167" s="77"/>
      <c r="B167" s="186"/>
      <c r="C167" s="81"/>
      <c r="D167" s="77"/>
      <c r="E167" s="183"/>
      <c r="F167" s="269"/>
      <c r="G167" s="269"/>
      <c r="H167" s="269"/>
    </row>
    <row r="168" spans="1:8" x14ac:dyDescent="0.2">
      <c r="A168" s="77"/>
      <c r="B168" s="187"/>
      <c r="C168" s="81"/>
      <c r="D168" s="77"/>
      <c r="E168" s="183"/>
      <c r="F168" s="270"/>
      <c r="G168" s="270"/>
      <c r="H168" s="270"/>
    </row>
    <row r="169" spans="1:8" x14ac:dyDescent="0.2">
      <c r="A169" s="77"/>
      <c r="B169" s="186"/>
      <c r="C169" s="81"/>
      <c r="D169" s="77"/>
      <c r="E169" s="183"/>
      <c r="F169" s="77"/>
      <c r="G169" s="77"/>
      <c r="H169" s="74"/>
    </row>
    <row r="170" spans="1:8" x14ac:dyDescent="0.2">
      <c r="A170" s="77"/>
      <c r="B170" s="186"/>
      <c r="C170" s="81"/>
      <c r="D170" s="77"/>
      <c r="E170" s="183"/>
      <c r="F170" s="77"/>
      <c r="G170" s="77"/>
      <c r="H170" s="74"/>
    </row>
    <row r="171" spans="1:8" x14ac:dyDescent="0.2">
      <c r="A171" s="77"/>
      <c r="B171" s="186"/>
      <c r="C171" s="81"/>
      <c r="D171" s="77"/>
      <c r="E171" s="183"/>
      <c r="F171" s="77"/>
      <c r="G171" s="77"/>
      <c r="H171" s="74"/>
    </row>
    <row r="172" spans="1:8" x14ac:dyDescent="0.2">
      <c r="A172" s="77"/>
      <c r="B172" s="186"/>
      <c r="C172" s="81"/>
      <c r="D172" s="77"/>
      <c r="E172" s="183"/>
      <c r="F172" s="262"/>
      <c r="G172" s="262"/>
      <c r="H172" s="262"/>
    </row>
    <row r="173" spans="1:8" x14ac:dyDescent="0.2">
      <c r="A173" s="77"/>
      <c r="B173" s="77"/>
      <c r="C173" s="81"/>
      <c r="D173" s="77"/>
      <c r="E173" s="183"/>
      <c r="F173" s="262"/>
      <c r="G173" s="262"/>
      <c r="H173" s="262"/>
    </row>
  </sheetData>
  <mergeCells count="19">
    <mergeCell ref="D18:D19"/>
    <mergeCell ref="A1:H1"/>
    <mergeCell ref="A2:H2"/>
    <mergeCell ref="A7:H7"/>
    <mergeCell ref="C8:D8"/>
    <mergeCell ref="F8:G8"/>
    <mergeCell ref="A54:B54"/>
    <mergeCell ref="F55:H55"/>
    <mergeCell ref="F56:H56"/>
    <mergeCell ref="F57:H57"/>
    <mergeCell ref="F61:H61"/>
    <mergeCell ref="F172:H172"/>
    <mergeCell ref="F173:H173"/>
    <mergeCell ref="F62:H62"/>
    <mergeCell ref="A164:B164"/>
    <mergeCell ref="A165:B165"/>
    <mergeCell ref="F166:H166"/>
    <mergeCell ref="F167:H167"/>
    <mergeCell ref="F168:H168"/>
  </mergeCells>
  <pageMargins left="0.51" right="0.22" top="0.75" bottom="0.75" header="0.3" footer="0.3"/>
  <pageSetup paperSize="258" scale="69" orientation="portrait" horizontalDpi="0" verticalDpi="0" r:id="rId1"/>
  <rowBreaks count="1" manualBreakCount="1">
    <brk id="62" max="16383"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view="pageBreakPreview" topLeftCell="A7" zoomScale="98" zoomScaleNormal="100" zoomScaleSheetLayoutView="98" workbookViewId="0">
      <selection activeCell="G26" sqref="G26"/>
    </sheetView>
  </sheetViews>
  <sheetFormatPr defaultColWidth="9.140625" defaultRowHeight="14.25" x14ac:dyDescent="0.2"/>
  <cols>
    <col min="1" max="1" width="18.140625" style="1" customWidth="1"/>
    <col min="2" max="2" width="2.7109375" style="1" customWidth="1"/>
    <col min="3" max="3" width="27.140625" style="1" customWidth="1"/>
    <col min="4" max="4" width="46.5703125" style="1" customWidth="1"/>
    <col min="5" max="16384" width="9.140625" style="1"/>
  </cols>
  <sheetData>
    <row r="1" spans="1:13" ht="17.100000000000001" customHeight="1" x14ac:dyDescent="0.25">
      <c r="A1" s="275" t="s">
        <v>0</v>
      </c>
      <c r="B1" s="275"/>
      <c r="C1" s="275"/>
      <c r="D1" s="275"/>
    </row>
    <row r="2" spans="1:13" ht="16.5" customHeight="1" x14ac:dyDescent="0.25">
      <c r="A2" s="275" t="s">
        <v>96</v>
      </c>
      <c r="B2" s="275"/>
      <c r="C2" s="275"/>
      <c r="D2" s="275"/>
    </row>
    <row r="3" spans="1:13" ht="17.100000000000001" customHeight="1" x14ac:dyDescent="0.25">
      <c r="A3" s="275" t="s">
        <v>1</v>
      </c>
      <c r="B3" s="275"/>
      <c r="C3" s="275"/>
      <c r="D3" s="275"/>
    </row>
    <row r="4" spans="1:13" ht="15" customHeight="1" x14ac:dyDescent="0.2"/>
    <row r="5" spans="1:13" ht="15" customHeight="1" x14ac:dyDescent="0.2"/>
    <row r="6" spans="1:13" ht="15" customHeight="1" x14ac:dyDescent="0.2"/>
    <row r="7" spans="1:13" ht="15" customHeight="1" x14ac:dyDescent="0.2"/>
    <row r="8" spans="1:13" ht="15" customHeight="1" x14ac:dyDescent="0.2"/>
    <row r="9" spans="1:13" ht="15" customHeight="1" x14ac:dyDescent="0.2"/>
    <row r="10" spans="1:13" ht="15" customHeight="1" x14ac:dyDescent="0.2"/>
    <row r="11" spans="1:13" ht="15" customHeight="1" x14ac:dyDescent="0.2"/>
    <row r="12" spans="1:13" s="2" customFormat="1" ht="17.100000000000001" customHeight="1" x14ac:dyDescent="0.25">
      <c r="A12" s="276" t="str">
        <f>hadiynto!A12</f>
        <v>PERJANJIAN KINERJA TAHUN 2019</v>
      </c>
      <c r="B12" s="276"/>
      <c r="C12" s="276"/>
      <c r="D12" s="276"/>
      <c r="M12" s="2" t="s">
        <v>98</v>
      </c>
    </row>
    <row r="13" spans="1:13" ht="15" customHeight="1" x14ac:dyDescent="0.25">
      <c r="A13" s="3"/>
    </row>
    <row r="14" spans="1:13" s="3" customFormat="1" ht="42.75" customHeight="1" x14ac:dyDescent="0.25">
      <c r="A14" s="271" t="s">
        <v>2</v>
      </c>
      <c r="B14" s="271"/>
      <c r="C14" s="271"/>
      <c r="D14" s="271"/>
    </row>
    <row r="15" spans="1:13" s="3" customFormat="1" ht="15" customHeight="1" x14ac:dyDescent="0.25">
      <c r="A15" s="3" t="s">
        <v>3</v>
      </c>
      <c r="B15" s="3" t="s">
        <v>4</v>
      </c>
      <c r="C15" s="4" t="s">
        <v>250</v>
      </c>
      <c r="M15" s="3" t="s">
        <v>36</v>
      </c>
    </row>
    <row r="16" spans="1:13" s="3" customFormat="1" ht="15" customHeight="1" x14ac:dyDescent="0.25">
      <c r="A16" s="3" t="s">
        <v>5</v>
      </c>
      <c r="B16" s="3" t="s">
        <v>4</v>
      </c>
      <c r="C16" s="3" t="s">
        <v>245</v>
      </c>
    </row>
    <row r="17" spans="1:4" s="3" customFormat="1" ht="15.75" x14ac:dyDescent="0.25">
      <c r="C17" s="3" t="str">
        <f>M12</f>
        <v>Dinas Sosial, Pemberdayaan Perempuan dan Perlindungan Anak</v>
      </c>
    </row>
    <row r="18" spans="1:4" s="3" customFormat="1" ht="15.75" x14ac:dyDescent="0.25">
      <c r="A18" s="3" t="s">
        <v>7</v>
      </c>
    </row>
    <row r="19" spans="1:4" s="3" customFormat="1" ht="15.75" x14ac:dyDescent="0.25"/>
    <row r="20" spans="1:4" s="3" customFormat="1" ht="15.75" x14ac:dyDescent="0.25">
      <c r="A20" s="3" t="s">
        <v>3</v>
      </c>
      <c r="B20" s="3" t="s">
        <v>4</v>
      </c>
      <c r="C20" s="4" t="str">
        <f>hamidah1!F50</f>
        <v>Hj. HAMIDAH</v>
      </c>
    </row>
    <row r="21" spans="1:4" s="5" customFormat="1" ht="15.75" x14ac:dyDescent="0.2">
      <c r="A21" s="5" t="s">
        <v>5</v>
      </c>
      <c r="B21" s="5" t="s">
        <v>4</v>
      </c>
      <c r="C21" s="277" t="str">
        <f>hamidah1!F45</f>
        <v>Kasi Jaminan Sosial Keluarga</v>
      </c>
      <c r="D21" s="277"/>
    </row>
    <row r="22" spans="1:4" s="3" customFormat="1" ht="15.75" x14ac:dyDescent="0.25">
      <c r="C22" s="3" t="str">
        <f>C17</f>
        <v>Dinas Sosial, Pemberdayaan Perempuan dan Perlindungan Anak</v>
      </c>
    </row>
    <row r="23" spans="1:4" s="3" customFormat="1" ht="15.75" x14ac:dyDescent="0.25">
      <c r="A23" s="3" t="s">
        <v>8</v>
      </c>
    </row>
    <row r="24" spans="1:4" s="3" customFormat="1" ht="15.75" x14ac:dyDescent="0.25">
      <c r="A24" s="5"/>
      <c r="B24" s="5"/>
      <c r="C24" s="5"/>
    </row>
    <row r="25" spans="1:4" s="3" customFormat="1" ht="15.75" x14ac:dyDescent="0.25"/>
    <row r="26" spans="1:4" s="6" customFormat="1" ht="69.75" customHeight="1" x14ac:dyDescent="0.2">
      <c r="A26" s="271" t="s">
        <v>232</v>
      </c>
      <c r="B26" s="271"/>
      <c r="C26" s="271"/>
      <c r="D26" s="271"/>
    </row>
    <row r="27" spans="1:4" s="3" customFormat="1" ht="75" customHeight="1" x14ac:dyDescent="0.25">
      <c r="A27" s="271" t="s">
        <v>9</v>
      </c>
      <c r="B27" s="271"/>
      <c r="C27" s="271"/>
      <c r="D27" s="271"/>
    </row>
    <row r="28" spans="1:4" s="3" customFormat="1" ht="15.75" x14ac:dyDescent="0.25"/>
    <row r="29" spans="1:4" s="3" customFormat="1" ht="15.75" x14ac:dyDescent="0.25">
      <c r="A29" s="7"/>
      <c r="D29" s="8" t="str">
        <f>hadiynto!D30</f>
        <v>Pasir Pengaraian,     Maret 2019</v>
      </c>
    </row>
    <row r="30" spans="1:4" ht="15.75" x14ac:dyDescent="0.2">
      <c r="A30" s="7"/>
      <c r="C30" s="9"/>
      <c r="D30" s="10"/>
    </row>
    <row r="31" spans="1:4" ht="15.75" x14ac:dyDescent="0.2">
      <c r="A31" s="273" t="s">
        <v>10</v>
      </c>
      <c r="B31" s="273"/>
      <c r="C31" s="273"/>
      <c r="D31" s="11" t="s">
        <v>11</v>
      </c>
    </row>
    <row r="32" spans="1:4" ht="15.75" x14ac:dyDescent="0.2">
      <c r="A32" s="12"/>
      <c r="D32" s="11"/>
    </row>
    <row r="33" spans="1:4" ht="15.75" x14ac:dyDescent="0.2">
      <c r="A33" s="12"/>
      <c r="D33" s="11"/>
    </row>
    <row r="34" spans="1:4" ht="15.75" x14ac:dyDescent="0.2">
      <c r="A34" s="12"/>
      <c r="D34" s="11"/>
    </row>
    <row r="35" spans="1:4" x14ac:dyDescent="0.2">
      <c r="A35" s="13"/>
      <c r="D35" s="13"/>
    </row>
    <row r="36" spans="1:4" ht="15.75" x14ac:dyDescent="0.2">
      <c r="A36" s="273" t="str">
        <f>C20</f>
        <v>Hj. HAMIDAH</v>
      </c>
      <c r="B36" s="273"/>
      <c r="C36" s="273"/>
      <c r="D36" s="11" t="str">
        <f>C15</f>
        <v>DESI DEFIANI, SE</v>
      </c>
    </row>
    <row r="37" spans="1:4" x14ac:dyDescent="0.2">
      <c r="A37" s="274" t="str">
        <f>hamidah1!F51</f>
        <v>NIP.19610706 198103 2 002</v>
      </c>
      <c r="B37" s="274"/>
      <c r="C37" s="274"/>
      <c r="D37" s="10" t="s">
        <v>251</v>
      </c>
    </row>
  </sheetData>
  <mergeCells count="11">
    <mergeCell ref="C21:D21"/>
    <mergeCell ref="A1:D1"/>
    <mergeCell ref="A2:D2"/>
    <mergeCell ref="A3:D3"/>
    <mergeCell ref="A12:D12"/>
    <mergeCell ref="A14:D14"/>
    <mergeCell ref="A26:D26"/>
    <mergeCell ref="A27:D27"/>
    <mergeCell ref="A31:C31"/>
    <mergeCell ref="A36:C36"/>
    <mergeCell ref="A37:C37"/>
  </mergeCells>
  <pageMargins left="0.61" right="0.18" top="0.75" bottom="0.75" header="0.3" footer="0.3"/>
  <pageSetup paperSize="258" scale="99" orientation="portrait" horizontalDpi="0" verticalDpi="0" r:id="rId1"/>
  <colBreaks count="1" manualBreakCount="1">
    <brk id="4" max="1048575" man="1"/>
  </col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topLeftCell="A7" workbookViewId="0">
      <selection activeCell="K42" sqref="K42"/>
    </sheetView>
  </sheetViews>
  <sheetFormatPr defaultColWidth="8.85546875" defaultRowHeight="15.75" x14ac:dyDescent="0.2"/>
  <cols>
    <col min="1" max="1" width="4.7109375" style="29" customWidth="1"/>
    <col min="2" max="2" width="34.42578125" style="29" customWidth="1"/>
    <col min="3" max="3" width="4.7109375" style="82" customWidth="1"/>
    <col min="4" max="4" width="25.28515625" style="29" customWidth="1"/>
    <col min="5" max="5" width="15.7109375" style="82" customWidth="1"/>
    <col min="6" max="6" width="4.7109375" style="29" customWidth="1"/>
    <col min="7" max="7" width="30.7109375" style="29" customWidth="1"/>
    <col min="8" max="8" width="0.140625" style="83" customWidth="1"/>
    <col min="9" max="16384" width="8.85546875" style="29"/>
  </cols>
  <sheetData>
    <row r="1" spans="1:8" s="14" customFormat="1" ht="18" x14ac:dyDescent="0.2">
      <c r="A1" s="261" t="s">
        <v>203</v>
      </c>
      <c r="B1" s="261"/>
      <c r="C1" s="261"/>
      <c r="D1" s="261"/>
      <c r="E1" s="261"/>
      <c r="F1" s="261"/>
      <c r="G1" s="261"/>
      <c r="H1" s="261"/>
    </row>
    <row r="2" spans="1:8" s="14" customFormat="1" ht="18" x14ac:dyDescent="0.2">
      <c r="A2" s="261" t="s">
        <v>12</v>
      </c>
      <c r="B2" s="261"/>
      <c r="C2" s="261"/>
      <c r="D2" s="261"/>
      <c r="E2" s="261"/>
      <c r="F2" s="261"/>
      <c r="G2" s="261"/>
      <c r="H2" s="261"/>
    </row>
    <row r="3" spans="1:8" s="22" customFormat="1" x14ac:dyDescent="0.2">
      <c r="A3" s="15"/>
      <c r="B3" s="16"/>
      <c r="C3" s="17"/>
      <c r="D3" s="18"/>
      <c r="E3" s="19"/>
      <c r="F3" s="19"/>
      <c r="G3" s="20"/>
      <c r="H3" s="21"/>
    </row>
    <row r="4" spans="1:8" s="22" customFormat="1" x14ac:dyDescent="0.2">
      <c r="A4" s="15"/>
      <c r="B4" s="16"/>
      <c r="C4" s="17"/>
      <c r="D4" s="18"/>
      <c r="E4" s="19"/>
      <c r="F4" s="19"/>
      <c r="G4" s="20"/>
      <c r="H4" s="21"/>
    </row>
    <row r="5" spans="1:8" s="22" customFormat="1" ht="17.100000000000001" customHeight="1" x14ac:dyDescent="0.2">
      <c r="A5" s="23" t="s">
        <v>13</v>
      </c>
      <c r="B5" s="24"/>
      <c r="C5" s="19"/>
      <c r="D5" s="25" t="s">
        <v>121</v>
      </c>
      <c r="E5" s="19"/>
      <c r="F5" s="19"/>
      <c r="G5" s="20"/>
      <c r="H5" s="21"/>
    </row>
    <row r="6" spans="1:8" s="28" customFormat="1" ht="17.100000000000001" customHeight="1" x14ac:dyDescent="0.2">
      <c r="A6" s="23" t="s">
        <v>14</v>
      </c>
      <c r="B6" s="26"/>
      <c r="C6" s="19"/>
      <c r="D6" s="25" t="s">
        <v>237</v>
      </c>
      <c r="E6" s="19"/>
      <c r="F6" s="19"/>
      <c r="G6" s="26"/>
      <c r="H6" s="27"/>
    </row>
    <row r="7" spans="1:8" ht="16.5" thickBot="1" x14ac:dyDescent="0.25">
      <c r="A7" s="262"/>
      <c r="B7" s="262"/>
      <c r="C7" s="262"/>
      <c r="D7" s="262"/>
      <c r="E7" s="262"/>
      <c r="F7" s="262"/>
      <c r="G7" s="262"/>
      <c r="H7" s="262"/>
    </row>
    <row r="8" spans="1:8" s="33" customFormat="1" ht="283.5" x14ac:dyDescent="0.2">
      <c r="A8" s="30" t="s">
        <v>15</v>
      </c>
      <c r="B8" s="31" t="s">
        <v>16</v>
      </c>
      <c r="C8" s="263" t="s">
        <v>17</v>
      </c>
      <c r="D8" s="264"/>
      <c r="E8" s="31" t="s">
        <v>18</v>
      </c>
      <c r="F8" s="263" t="s">
        <v>19</v>
      </c>
      <c r="G8" s="289"/>
      <c r="H8" s="32" t="s">
        <v>20</v>
      </c>
    </row>
    <row r="9" spans="1:8" s="33" customFormat="1" ht="17.100000000000001" customHeight="1" x14ac:dyDescent="0.2">
      <c r="A9" s="34">
        <v>1</v>
      </c>
      <c r="B9" s="35">
        <v>2</v>
      </c>
      <c r="C9" s="36"/>
      <c r="D9" s="37">
        <v>3</v>
      </c>
      <c r="E9" s="35">
        <v>4</v>
      </c>
      <c r="F9" s="38"/>
      <c r="G9" s="39">
        <v>5</v>
      </c>
      <c r="H9" s="40">
        <v>6</v>
      </c>
    </row>
    <row r="10" spans="1:8" s="22" customFormat="1" ht="99.75" hidden="1" customHeight="1" x14ac:dyDescent="0.2">
      <c r="A10" s="41">
        <v>1</v>
      </c>
      <c r="B10" s="181" t="s">
        <v>44</v>
      </c>
      <c r="C10" s="189">
        <v>1</v>
      </c>
      <c r="D10" s="43" t="s">
        <v>40</v>
      </c>
      <c r="E10" s="44" t="s">
        <v>33</v>
      </c>
      <c r="F10" s="45"/>
      <c r="G10" s="100" t="s">
        <v>32</v>
      </c>
      <c r="H10" s="47"/>
    </row>
    <row r="11" spans="1:8" s="22" customFormat="1" ht="53.25" hidden="1" customHeight="1" x14ac:dyDescent="0.2">
      <c r="A11" s="59"/>
      <c r="B11" s="60"/>
      <c r="C11" s="61"/>
      <c r="D11" s="62"/>
      <c r="E11" s="55" t="s">
        <v>33</v>
      </c>
      <c r="F11" s="63"/>
      <c r="G11" s="64" t="s">
        <v>41</v>
      </c>
      <c r="H11" s="65">
        <v>312955000</v>
      </c>
    </row>
    <row r="12" spans="1:8" s="22" customFormat="1" ht="54" hidden="1" customHeight="1" x14ac:dyDescent="0.2">
      <c r="A12" s="41">
        <v>1</v>
      </c>
      <c r="B12" s="259" t="s">
        <v>46</v>
      </c>
      <c r="C12" s="188">
        <v>1</v>
      </c>
      <c r="D12" s="56" t="s">
        <v>45</v>
      </c>
      <c r="E12" s="104" t="s">
        <v>42</v>
      </c>
      <c r="F12" s="105"/>
      <c r="G12" s="101" t="s">
        <v>120</v>
      </c>
      <c r="H12" s="106"/>
    </row>
    <row r="13" spans="1:8" s="22" customFormat="1" ht="66" hidden="1" customHeight="1" x14ac:dyDescent="0.2">
      <c r="A13" s="48"/>
      <c r="B13" s="260"/>
      <c r="C13" s="189"/>
      <c r="D13" s="43"/>
      <c r="E13" s="50" t="s">
        <v>43</v>
      </c>
      <c r="F13" s="189"/>
      <c r="G13" s="46" t="s">
        <v>34</v>
      </c>
      <c r="H13" s="51">
        <v>37614100</v>
      </c>
    </row>
    <row r="14" spans="1:8" s="22" customFormat="1" ht="66" hidden="1" customHeight="1" x14ac:dyDescent="0.2">
      <c r="A14" s="48"/>
      <c r="B14" s="260"/>
      <c r="C14" s="189"/>
      <c r="D14" s="43"/>
      <c r="E14" s="50" t="s">
        <v>21</v>
      </c>
      <c r="F14" s="45"/>
      <c r="G14" s="46" t="s">
        <v>23</v>
      </c>
      <c r="H14" s="51">
        <v>53500000</v>
      </c>
    </row>
    <row r="15" spans="1:8" s="22" customFormat="1" ht="66" hidden="1" customHeight="1" x14ac:dyDescent="0.2">
      <c r="A15" s="48"/>
      <c r="B15" s="49"/>
      <c r="C15" s="189"/>
      <c r="D15" s="43"/>
      <c r="E15" s="96" t="s">
        <v>47</v>
      </c>
      <c r="F15" s="97"/>
      <c r="G15" s="98" t="s">
        <v>48</v>
      </c>
      <c r="H15" s="99">
        <v>237748200</v>
      </c>
    </row>
    <row r="16" spans="1:8" s="22" customFormat="1" ht="39" hidden="1" customHeight="1" x14ac:dyDescent="0.2">
      <c r="A16" s="48"/>
      <c r="B16" s="49"/>
      <c r="C16" s="189"/>
      <c r="D16" s="43"/>
      <c r="E16" s="96" t="s">
        <v>49</v>
      </c>
      <c r="F16" s="97"/>
      <c r="G16" s="98" t="s">
        <v>50</v>
      </c>
      <c r="H16" s="99">
        <v>137236600</v>
      </c>
    </row>
    <row r="17" spans="1:8" s="22" customFormat="1" ht="66" hidden="1" customHeight="1" x14ac:dyDescent="0.2">
      <c r="A17" s="48"/>
      <c r="B17" s="49"/>
      <c r="C17" s="189"/>
      <c r="D17" s="43"/>
      <c r="E17" s="96" t="s">
        <v>51</v>
      </c>
      <c r="F17" s="97"/>
      <c r="G17" s="98" t="s">
        <v>52</v>
      </c>
      <c r="H17" s="99">
        <v>217680000</v>
      </c>
    </row>
    <row r="18" spans="1:8" s="22" customFormat="1" ht="44.25" hidden="1" customHeight="1" x14ac:dyDescent="0.2">
      <c r="A18" s="48"/>
      <c r="B18" s="49"/>
      <c r="C18" s="61"/>
      <c r="D18" s="62"/>
      <c r="E18" s="96" t="s">
        <v>53</v>
      </c>
      <c r="F18" s="97"/>
      <c r="G18" s="98" t="s">
        <v>54</v>
      </c>
      <c r="H18" s="99">
        <v>25675000</v>
      </c>
    </row>
    <row r="19" spans="1:8" s="22" customFormat="1" ht="23.25" hidden="1" customHeight="1" x14ac:dyDescent="0.2">
      <c r="A19" s="48"/>
      <c r="B19" s="49"/>
      <c r="C19" s="189">
        <v>2</v>
      </c>
      <c r="D19" s="257" t="s">
        <v>55</v>
      </c>
      <c r="E19" s="96" t="s">
        <v>56</v>
      </c>
      <c r="F19" s="97"/>
      <c r="G19" s="108" t="s">
        <v>118</v>
      </c>
      <c r="H19" s="99"/>
    </row>
    <row r="20" spans="1:8" s="22" customFormat="1" ht="66" hidden="1" customHeight="1" x14ac:dyDescent="0.2">
      <c r="A20" s="48"/>
      <c r="B20" s="49"/>
      <c r="C20" s="189"/>
      <c r="D20" s="258"/>
      <c r="E20" s="96" t="s">
        <v>56</v>
      </c>
      <c r="F20" s="97"/>
      <c r="G20" s="98" t="s">
        <v>58</v>
      </c>
      <c r="H20" s="99">
        <v>69600000</v>
      </c>
    </row>
    <row r="21" spans="1:8" s="22" customFormat="1" ht="41.25" hidden="1" customHeight="1" x14ac:dyDescent="0.2">
      <c r="A21" s="48"/>
      <c r="B21" s="49"/>
      <c r="C21" s="188">
        <v>3</v>
      </c>
      <c r="D21" s="184" t="s">
        <v>59</v>
      </c>
      <c r="E21" s="109" t="s">
        <v>60</v>
      </c>
      <c r="F21" s="110"/>
      <c r="G21" s="108" t="s">
        <v>119</v>
      </c>
      <c r="H21" s="111"/>
    </row>
    <row r="22" spans="1:8" s="22" customFormat="1" ht="66.75" hidden="1" customHeight="1" x14ac:dyDescent="0.2">
      <c r="A22" s="48"/>
      <c r="B22" s="49"/>
      <c r="C22" s="189"/>
      <c r="D22" s="57"/>
      <c r="E22" s="58" t="s">
        <v>60</v>
      </c>
      <c r="F22" s="45"/>
      <c r="G22" s="46" t="s">
        <v>25</v>
      </c>
      <c r="H22" s="51">
        <v>1047461500</v>
      </c>
    </row>
    <row r="23" spans="1:8" s="22" customFormat="1" ht="38.25" customHeight="1" x14ac:dyDescent="0.2">
      <c r="A23" s="48">
        <v>1</v>
      </c>
      <c r="B23" s="260" t="s">
        <v>46</v>
      </c>
      <c r="C23" s="188">
        <v>1</v>
      </c>
      <c r="D23" s="265" t="str">
        <f>hadi1!D21</f>
        <v>Jumlah Keluarga Penerima Manfaat yang menerima Jaminan Sosial</v>
      </c>
      <c r="E23" s="50"/>
      <c r="F23" s="188"/>
      <c r="G23" s="101" t="str">
        <f>hadi1!G21</f>
        <v>Bantuan dan Jaminan Sosial serta Perlindungan Sosial</v>
      </c>
      <c r="H23" s="54"/>
    </row>
    <row r="24" spans="1:8" s="22" customFormat="1" ht="69.75" customHeight="1" thickBot="1" x14ac:dyDescent="0.25">
      <c r="A24" s="66"/>
      <c r="B24" s="285"/>
      <c r="C24" s="190"/>
      <c r="D24" s="281"/>
      <c r="E24" s="192" t="str">
        <f>hadi1!E22</f>
        <v>12 Bulan</v>
      </c>
      <c r="F24" s="71"/>
      <c r="G24" s="72" t="str">
        <f>hadi1!G22</f>
        <v>Forum Koordinasi Program Keluarga Harapan</v>
      </c>
      <c r="H24" s="211">
        <f>hadi1!H22</f>
        <v>803302100</v>
      </c>
    </row>
    <row r="25" spans="1:8" s="22" customFormat="1" ht="52.5" hidden="1" customHeight="1" x14ac:dyDescent="0.2">
      <c r="A25" s="48"/>
      <c r="B25" s="49"/>
      <c r="C25" s="189">
        <v>5</v>
      </c>
      <c r="D25" s="257" t="s">
        <v>27</v>
      </c>
      <c r="E25" s="55" t="s">
        <v>64</v>
      </c>
      <c r="F25" s="61"/>
      <c r="G25" s="128" t="s">
        <v>28</v>
      </c>
      <c r="H25" s="129"/>
    </row>
    <row r="26" spans="1:8" s="22" customFormat="1" ht="120.75" hidden="1" customHeight="1" x14ac:dyDescent="0.2">
      <c r="A26" s="48"/>
      <c r="B26" s="49"/>
      <c r="C26" s="189"/>
      <c r="D26" s="257"/>
      <c r="E26" s="191" t="s">
        <v>35</v>
      </c>
      <c r="F26" s="45"/>
      <c r="G26" s="46" t="s">
        <v>29</v>
      </c>
      <c r="H26" s="51">
        <v>140877500</v>
      </c>
    </row>
    <row r="27" spans="1:8" s="22" customFormat="1" ht="39" hidden="1" customHeight="1" x14ac:dyDescent="0.2">
      <c r="A27" s="48"/>
      <c r="B27" s="182"/>
      <c r="C27" s="189">
        <v>6</v>
      </c>
      <c r="D27" s="257" t="s">
        <v>71</v>
      </c>
      <c r="E27" s="191" t="s">
        <v>65</v>
      </c>
      <c r="F27" s="45"/>
      <c r="G27" s="100" t="s">
        <v>66</v>
      </c>
      <c r="H27" s="51"/>
    </row>
    <row r="28" spans="1:8" s="22" customFormat="1" ht="26.25" hidden="1" customHeight="1" x14ac:dyDescent="0.2">
      <c r="A28" s="48"/>
      <c r="B28" s="182"/>
      <c r="C28" s="189"/>
      <c r="D28" s="257"/>
      <c r="E28" s="191" t="s">
        <v>67</v>
      </c>
      <c r="F28" s="189"/>
      <c r="G28" s="102" t="s">
        <v>69</v>
      </c>
      <c r="H28" s="112">
        <v>557968500</v>
      </c>
    </row>
    <row r="29" spans="1:8" s="22" customFormat="1" ht="42" hidden="1" customHeight="1" x14ac:dyDescent="0.2">
      <c r="A29" s="59"/>
      <c r="B29" s="60"/>
      <c r="C29" s="61"/>
      <c r="D29" s="62"/>
      <c r="E29" s="58" t="s">
        <v>68</v>
      </c>
      <c r="F29" s="61"/>
      <c r="G29" s="103" t="s">
        <v>70</v>
      </c>
      <c r="H29" s="113">
        <v>449682500</v>
      </c>
    </row>
    <row r="30" spans="1:8" s="22" customFormat="1" ht="51" hidden="1" customHeight="1" x14ac:dyDescent="0.2">
      <c r="A30" s="48">
        <v>3</v>
      </c>
      <c r="B30" s="259" t="s">
        <v>72</v>
      </c>
      <c r="C30" s="189">
        <v>1</v>
      </c>
      <c r="D30" s="43" t="s">
        <v>73</v>
      </c>
      <c r="E30" s="114" t="s">
        <v>77</v>
      </c>
      <c r="F30" s="110"/>
      <c r="G30" s="117" t="s">
        <v>74</v>
      </c>
      <c r="H30" s="115"/>
    </row>
    <row r="31" spans="1:8" s="22" customFormat="1" ht="36.75" hidden="1" customHeight="1" x14ac:dyDescent="0.2">
      <c r="A31" s="48"/>
      <c r="B31" s="260"/>
      <c r="C31" s="61"/>
      <c r="D31" s="62"/>
      <c r="E31" s="114" t="s">
        <v>76</v>
      </c>
      <c r="F31" s="97"/>
      <c r="G31" s="118" t="s">
        <v>75</v>
      </c>
      <c r="H31" s="116">
        <v>135991000</v>
      </c>
    </row>
    <row r="32" spans="1:8" s="22" customFormat="1" ht="51" hidden="1" customHeight="1" x14ac:dyDescent="0.2">
      <c r="A32" s="48"/>
      <c r="B32" s="49"/>
      <c r="C32" s="189">
        <v>2</v>
      </c>
      <c r="D32" s="43" t="s">
        <v>78</v>
      </c>
      <c r="E32" s="114" t="s">
        <v>79</v>
      </c>
      <c r="F32" s="97"/>
      <c r="G32" s="117" t="s">
        <v>80</v>
      </c>
      <c r="H32" s="116"/>
    </row>
    <row r="33" spans="1:8" s="22" customFormat="1" ht="34.5" hidden="1" customHeight="1" x14ac:dyDescent="0.2">
      <c r="A33" s="48"/>
      <c r="B33" s="49"/>
      <c r="C33" s="189"/>
      <c r="D33" s="43"/>
      <c r="E33" s="114" t="s">
        <v>79</v>
      </c>
      <c r="F33" s="97"/>
      <c r="G33" s="118" t="s">
        <v>81</v>
      </c>
      <c r="H33" s="116">
        <v>39712800</v>
      </c>
    </row>
    <row r="34" spans="1:8" s="22" customFormat="1" ht="65.25" hidden="1" customHeight="1" x14ac:dyDescent="0.2">
      <c r="A34" s="48"/>
      <c r="B34" s="49"/>
      <c r="C34" s="189"/>
      <c r="D34" s="43"/>
      <c r="E34" s="114" t="s">
        <v>84</v>
      </c>
      <c r="F34" s="97"/>
      <c r="G34" s="118" t="s">
        <v>82</v>
      </c>
      <c r="H34" s="116">
        <v>113107800</v>
      </c>
    </row>
    <row r="35" spans="1:8" s="22" customFormat="1" ht="65.25" hidden="1" customHeight="1" x14ac:dyDescent="0.2">
      <c r="A35" s="48"/>
      <c r="B35" s="49"/>
      <c r="C35" s="61"/>
      <c r="D35" s="62"/>
      <c r="E35" s="114" t="s">
        <v>85</v>
      </c>
      <c r="F35" s="97"/>
      <c r="G35" s="118" t="s">
        <v>83</v>
      </c>
      <c r="H35" s="116">
        <v>226347440</v>
      </c>
    </row>
    <row r="36" spans="1:8" s="22" customFormat="1" ht="51" hidden="1" customHeight="1" x14ac:dyDescent="0.2">
      <c r="A36" s="48"/>
      <c r="B36" s="49"/>
      <c r="C36" s="189">
        <v>3</v>
      </c>
      <c r="D36" s="43" t="s">
        <v>86</v>
      </c>
      <c r="E36" s="114" t="s">
        <v>87</v>
      </c>
      <c r="F36" s="97"/>
      <c r="G36" s="118" t="s">
        <v>90</v>
      </c>
      <c r="H36" s="116"/>
    </row>
    <row r="37" spans="1:8" s="22" customFormat="1" ht="27.75" hidden="1" customHeight="1" x14ac:dyDescent="0.2">
      <c r="A37" s="48"/>
      <c r="B37" s="49"/>
      <c r="C37" s="189"/>
      <c r="D37" s="43"/>
      <c r="E37" s="114" t="s">
        <v>88</v>
      </c>
      <c r="F37" s="97"/>
      <c r="G37" s="118" t="s">
        <v>91</v>
      </c>
      <c r="H37" s="116">
        <v>571758900</v>
      </c>
    </row>
    <row r="38" spans="1:8" s="22" customFormat="1" ht="38.25" hidden="1" customHeight="1" x14ac:dyDescent="0.2">
      <c r="A38" s="48"/>
      <c r="B38" s="49"/>
      <c r="C38" s="189"/>
      <c r="D38" s="43"/>
      <c r="E38" s="114" t="s">
        <v>89</v>
      </c>
      <c r="F38" s="97"/>
      <c r="G38" s="118" t="s">
        <v>92</v>
      </c>
      <c r="H38" s="116">
        <v>93061600</v>
      </c>
    </row>
    <row r="39" spans="1:8" s="22" customFormat="1" ht="35.25" hidden="1" customHeight="1" x14ac:dyDescent="0.2">
      <c r="A39" s="48"/>
      <c r="B39" s="49"/>
      <c r="C39" s="189"/>
      <c r="D39" s="43"/>
      <c r="E39" s="191" t="s">
        <v>76</v>
      </c>
      <c r="F39" s="97"/>
      <c r="G39" s="108" t="s">
        <v>93</v>
      </c>
      <c r="H39" s="99"/>
    </row>
    <row r="40" spans="1:8" s="22" customFormat="1" ht="42.75" hidden="1" customHeight="1" x14ac:dyDescent="0.2">
      <c r="A40" s="66"/>
      <c r="B40" s="67"/>
      <c r="C40" s="190"/>
      <c r="D40" s="69"/>
      <c r="E40" s="192"/>
      <c r="F40" s="71"/>
      <c r="G40" s="72" t="s">
        <v>94</v>
      </c>
      <c r="H40" s="73">
        <v>96942380</v>
      </c>
    </row>
    <row r="41" spans="1:8" x14ac:dyDescent="0.2">
      <c r="A41" s="266"/>
      <c r="B41" s="266"/>
      <c r="C41" s="266"/>
      <c r="D41" s="266"/>
      <c r="E41" s="266"/>
      <c r="F41" s="266"/>
      <c r="G41" s="266"/>
      <c r="H41" s="74"/>
    </row>
    <row r="42" spans="1:8" ht="16.5" customHeight="1" x14ac:dyDescent="0.2">
      <c r="A42" s="267"/>
      <c r="B42" s="267"/>
      <c r="C42" s="183"/>
      <c r="D42" s="76"/>
      <c r="E42" s="183"/>
      <c r="F42" s="77"/>
      <c r="G42" s="77"/>
      <c r="H42" s="74"/>
    </row>
    <row r="43" spans="1:8" ht="17.45" customHeight="1" x14ac:dyDescent="0.2">
      <c r="A43" s="268"/>
      <c r="B43" s="268"/>
      <c r="C43" s="88"/>
      <c r="D43" s="89"/>
      <c r="E43" s="183"/>
      <c r="F43" s="77"/>
      <c r="G43" s="77"/>
      <c r="H43" s="74"/>
    </row>
    <row r="44" spans="1:8" x14ac:dyDescent="0.2">
      <c r="A44" s="77"/>
      <c r="B44" s="79"/>
      <c r="C44" s="80"/>
      <c r="D44" s="77"/>
      <c r="E44" s="183"/>
      <c r="F44" s="269" t="str">
        <f>mashri1!F42</f>
        <v>Pasir Pengaraian,     Maret 2019</v>
      </c>
      <c r="G44" s="269"/>
      <c r="H44" s="269"/>
    </row>
    <row r="45" spans="1:8" ht="49.5" customHeight="1" x14ac:dyDescent="0.2">
      <c r="A45" s="77"/>
      <c r="B45" s="186" t="s">
        <v>109</v>
      </c>
      <c r="C45" s="81"/>
      <c r="D45" s="77"/>
      <c r="E45" s="183"/>
      <c r="F45" s="269" t="s">
        <v>245</v>
      </c>
      <c r="G45" s="269"/>
      <c r="H45" s="269"/>
    </row>
    <row r="46" spans="1:8" x14ac:dyDescent="0.2">
      <c r="A46" s="77"/>
      <c r="B46" s="187" t="s">
        <v>6</v>
      </c>
      <c r="C46" s="81"/>
      <c r="D46" s="77"/>
      <c r="E46" s="183"/>
      <c r="F46" s="270" t="s">
        <v>6</v>
      </c>
      <c r="G46" s="270"/>
      <c r="H46" s="270"/>
    </row>
    <row r="47" spans="1:8" x14ac:dyDescent="0.2">
      <c r="A47" s="77"/>
      <c r="B47" s="186"/>
      <c r="C47" s="81"/>
      <c r="D47" s="77"/>
      <c r="E47" s="183"/>
      <c r="F47" s="77"/>
      <c r="G47" s="77"/>
      <c r="H47" s="74"/>
    </row>
    <row r="48" spans="1:8" x14ac:dyDescent="0.2">
      <c r="A48" s="77"/>
      <c r="B48" s="186"/>
      <c r="C48" s="81"/>
      <c r="D48" s="77"/>
      <c r="E48" s="183"/>
      <c r="F48" s="77"/>
      <c r="G48" s="77"/>
      <c r="H48" s="74"/>
    </row>
    <row r="49" spans="1:8" x14ac:dyDescent="0.2">
      <c r="A49" s="77"/>
      <c r="B49" s="186"/>
      <c r="C49" s="81"/>
      <c r="D49" s="77"/>
      <c r="E49" s="183"/>
      <c r="F49" s="77"/>
      <c r="G49" s="77"/>
      <c r="H49" s="74"/>
    </row>
    <row r="50" spans="1:8" x14ac:dyDescent="0.2">
      <c r="A50" s="77"/>
      <c r="B50" s="186" t="s">
        <v>261</v>
      </c>
      <c r="C50" s="81"/>
      <c r="D50" s="77"/>
      <c r="E50" s="183"/>
      <c r="F50" s="262" t="str">
        <f>'desi d'!D36</f>
        <v>DESI DEFIANI, SE</v>
      </c>
      <c r="G50" s="262"/>
      <c r="H50" s="262"/>
    </row>
    <row r="51" spans="1:8" x14ac:dyDescent="0.2">
      <c r="A51" s="77"/>
      <c r="B51" s="77" t="s">
        <v>262</v>
      </c>
      <c r="C51" s="81"/>
      <c r="D51" s="77"/>
      <c r="E51" s="183"/>
      <c r="F51" s="262" t="str">
        <f>'desi d'!D37</f>
        <v>NIP. 19780928 200801 2 015</v>
      </c>
      <c r="G51" s="262"/>
      <c r="H51" s="262"/>
    </row>
  </sheetData>
  <mergeCells count="20">
    <mergeCell ref="B30:B31"/>
    <mergeCell ref="A1:H1"/>
    <mergeCell ref="A2:H2"/>
    <mergeCell ref="A7:H7"/>
    <mergeCell ref="C8:D8"/>
    <mergeCell ref="F8:G8"/>
    <mergeCell ref="B12:B14"/>
    <mergeCell ref="D19:D20"/>
    <mergeCell ref="B23:B24"/>
    <mergeCell ref="D23:D24"/>
    <mergeCell ref="D25:D26"/>
    <mergeCell ref="D27:D28"/>
    <mergeCell ref="F50:H50"/>
    <mergeCell ref="F51:H51"/>
    <mergeCell ref="A41:G41"/>
    <mergeCell ref="A42:B42"/>
    <mergeCell ref="A43:B43"/>
    <mergeCell ref="F44:H44"/>
    <mergeCell ref="F45:H45"/>
    <mergeCell ref="F46:H46"/>
  </mergeCells>
  <pageMargins left="0.7" right="0.21" top="0.75" bottom="0.75" header="0.3" footer="0.3"/>
  <pageSetup paperSize="258" scale="70" orientation="portrait" horizontalDpi="0" verticalDpi="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40"/>
  <sheetViews>
    <sheetView view="pageBreakPreview" topLeftCell="A19" zoomScaleSheetLayoutView="100" workbookViewId="0">
      <selection activeCell="A27" sqref="A27:D27"/>
    </sheetView>
  </sheetViews>
  <sheetFormatPr defaultColWidth="9.140625" defaultRowHeight="14.25" x14ac:dyDescent="0.2"/>
  <cols>
    <col min="1" max="1" width="18.140625" style="1" customWidth="1"/>
    <col min="2" max="2" width="2.7109375" style="1" customWidth="1"/>
    <col min="3" max="3" width="27.140625" style="1" customWidth="1"/>
    <col min="4" max="4" width="46.5703125" style="1" customWidth="1"/>
    <col min="5" max="16384" width="9.140625" style="1"/>
  </cols>
  <sheetData>
    <row r="1" spans="1:13" ht="17.100000000000001" customHeight="1" x14ac:dyDescent="0.25">
      <c r="A1" s="275" t="s">
        <v>0</v>
      </c>
      <c r="B1" s="275"/>
      <c r="C1" s="275"/>
      <c r="D1" s="275"/>
    </row>
    <row r="2" spans="1:13" ht="16.5" customHeight="1" x14ac:dyDescent="0.25">
      <c r="A2" s="275" t="s">
        <v>96</v>
      </c>
      <c r="B2" s="275"/>
      <c r="C2" s="275"/>
      <c r="D2" s="275"/>
    </row>
    <row r="3" spans="1:13" ht="17.100000000000001" customHeight="1" x14ac:dyDescent="0.25">
      <c r="A3" s="275" t="s">
        <v>1</v>
      </c>
      <c r="B3" s="275"/>
      <c r="C3" s="275"/>
      <c r="D3" s="275"/>
    </row>
    <row r="4" spans="1:13" ht="15" customHeight="1" x14ac:dyDescent="0.2"/>
    <row r="5" spans="1:13" ht="15" customHeight="1" x14ac:dyDescent="0.2"/>
    <row r="6" spans="1:13" ht="15" customHeight="1" x14ac:dyDescent="0.2"/>
    <row r="7" spans="1:13" ht="15" customHeight="1" x14ac:dyDescent="0.2"/>
    <row r="8" spans="1:13" ht="15" customHeight="1" x14ac:dyDescent="0.2"/>
    <row r="9" spans="1:13" ht="15" customHeight="1" x14ac:dyDescent="0.2"/>
    <row r="10" spans="1:13" ht="15" customHeight="1" x14ac:dyDescent="0.2"/>
    <row r="11" spans="1:13" ht="15" customHeight="1" x14ac:dyDescent="0.2"/>
    <row r="12" spans="1:13" s="2" customFormat="1" ht="17.100000000000001" customHeight="1" x14ac:dyDescent="0.25">
      <c r="A12" s="276" t="s">
        <v>203</v>
      </c>
      <c r="B12" s="276"/>
      <c r="C12" s="276"/>
      <c r="D12" s="276"/>
      <c r="M12" s="2" t="s">
        <v>98</v>
      </c>
    </row>
    <row r="13" spans="1:13" ht="15" customHeight="1" x14ac:dyDescent="0.25">
      <c r="A13" s="3"/>
    </row>
    <row r="14" spans="1:13" s="3" customFormat="1" ht="42.75" customHeight="1" x14ac:dyDescent="0.25">
      <c r="A14" s="271" t="s">
        <v>2</v>
      </c>
      <c r="B14" s="271"/>
      <c r="C14" s="271"/>
      <c r="D14" s="271"/>
    </row>
    <row r="15" spans="1:13" s="3" customFormat="1" ht="15" customHeight="1" x14ac:dyDescent="0.25">
      <c r="A15" s="3" t="s">
        <v>3</v>
      </c>
      <c r="B15" s="3" t="s">
        <v>4</v>
      </c>
      <c r="C15" s="4" t="s">
        <v>252</v>
      </c>
      <c r="M15" s="3" t="s">
        <v>36</v>
      </c>
    </row>
    <row r="16" spans="1:13" s="3" customFormat="1" ht="15" customHeight="1" x14ac:dyDescent="0.25">
      <c r="A16" s="3" t="s">
        <v>5</v>
      </c>
      <c r="B16" s="3" t="s">
        <v>4</v>
      </c>
      <c r="C16" s="3" t="s">
        <v>245</v>
      </c>
    </row>
    <row r="17" spans="1:4" s="3" customFormat="1" ht="15" customHeight="1" x14ac:dyDescent="0.25">
      <c r="C17" s="3" t="str">
        <f>M12</f>
        <v>Dinas Sosial, Pemberdayaan Perempuan dan Perlindungan Anak</v>
      </c>
    </row>
    <row r="18" spans="1:4" s="3" customFormat="1" ht="2.25" customHeight="1" x14ac:dyDescent="0.25"/>
    <row r="19" spans="1:4" s="3" customFormat="1" ht="15" customHeight="1" x14ac:dyDescent="0.25">
      <c r="A19" s="3" t="s">
        <v>7</v>
      </c>
    </row>
    <row r="20" spans="1:4" s="3" customFormat="1" ht="15" customHeight="1" x14ac:dyDescent="0.25"/>
    <row r="21" spans="1:4" s="3" customFormat="1" ht="15" customHeight="1" x14ac:dyDescent="0.25">
      <c r="A21" s="3" t="s">
        <v>3</v>
      </c>
      <c r="B21" s="3" t="s">
        <v>4</v>
      </c>
      <c r="C21" s="4" t="str">
        <f>haris1!F49</f>
        <v>H. ABD. HARIS. NST, S. Sos</v>
      </c>
    </row>
    <row r="22" spans="1:4" s="5" customFormat="1" ht="19.5" customHeight="1" x14ac:dyDescent="0.2">
      <c r="A22" s="5" t="s">
        <v>5</v>
      </c>
      <c r="B22" s="5" t="s">
        <v>4</v>
      </c>
      <c r="C22" s="7" t="str">
        <f>haris1!F44</f>
        <v>Kasi Perlindungan Sosial Korban Bencana</v>
      </c>
      <c r="D22" s="237"/>
    </row>
    <row r="23" spans="1:4" s="3" customFormat="1" ht="27.75" customHeight="1" x14ac:dyDescent="0.25">
      <c r="C23" s="5" t="str">
        <f>C17</f>
        <v>Dinas Sosial, Pemberdayaan Perempuan dan Perlindungan Anak</v>
      </c>
    </row>
    <row r="24" spans="1:4" s="3" customFormat="1" ht="15" customHeight="1" x14ac:dyDescent="0.25">
      <c r="A24" s="3" t="s">
        <v>8</v>
      </c>
    </row>
    <row r="25" spans="1:4" s="3" customFormat="1" ht="15" customHeight="1" x14ac:dyDescent="0.25">
      <c r="A25" s="5"/>
      <c r="B25" s="5"/>
      <c r="C25" s="5"/>
    </row>
    <row r="26" spans="1:4" s="3" customFormat="1" ht="15" customHeight="1" x14ac:dyDescent="0.25"/>
    <row r="27" spans="1:4" s="6" customFormat="1" ht="81" customHeight="1" x14ac:dyDescent="0.2">
      <c r="A27" s="271" t="s">
        <v>232</v>
      </c>
      <c r="B27" s="271"/>
      <c r="C27" s="271"/>
      <c r="D27" s="271"/>
    </row>
    <row r="28" spans="1:4" s="6" customFormat="1" ht="66.95" customHeight="1" x14ac:dyDescent="0.2">
      <c r="A28" s="272" t="s">
        <v>9</v>
      </c>
      <c r="B28" s="272"/>
      <c r="C28" s="272"/>
      <c r="D28" s="272"/>
    </row>
    <row r="29" spans="1:4" s="3" customFormat="1" ht="15" customHeight="1" x14ac:dyDescent="0.25"/>
    <row r="30" spans="1:4" s="3" customFormat="1" ht="15" customHeight="1" x14ac:dyDescent="0.25">
      <c r="A30" s="7"/>
      <c r="D30" s="8" t="str">
        <f>'sRI MLYNI'!D30</f>
        <v>Pasir Pengaraian,     Maret 2019</v>
      </c>
    </row>
    <row r="31" spans="1:4" ht="15" customHeight="1" x14ac:dyDescent="0.2">
      <c r="A31" s="7"/>
      <c r="C31" s="9"/>
      <c r="D31" s="10"/>
    </row>
    <row r="32" spans="1:4" ht="15" customHeight="1" x14ac:dyDescent="0.2">
      <c r="A32" s="273" t="s">
        <v>10</v>
      </c>
      <c r="B32" s="273"/>
      <c r="C32" s="273"/>
      <c r="D32" s="11" t="s">
        <v>11</v>
      </c>
    </row>
    <row r="33" spans="1:10" ht="15" customHeight="1" x14ac:dyDescent="0.2">
      <c r="A33" s="12"/>
      <c r="D33" s="11"/>
    </row>
    <row r="34" spans="1:10" ht="15" customHeight="1" x14ac:dyDescent="0.2">
      <c r="A34" s="12"/>
      <c r="D34" s="11"/>
    </row>
    <row r="35" spans="1:10" ht="15" customHeight="1" x14ac:dyDescent="0.2">
      <c r="A35" s="12"/>
      <c r="D35" s="11"/>
    </row>
    <row r="36" spans="1:10" ht="15" customHeight="1" x14ac:dyDescent="0.2">
      <c r="A36" s="13"/>
      <c r="D36" s="13"/>
    </row>
    <row r="37" spans="1:10" ht="15" customHeight="1" x14ac:dyDescent="0.2">
      <c r="A37" s="273" t="str">
        <f>C21</f>
        <v>H. ABD. HARIS. NST, S. Sos</v>
      </c>
      <c r="B37" s="273"/>
      <c r="C37" s="273"/>
      <c r="D37" s="11" t="str">
        <f>C15</f>
        <v>IRDALA SUARNI, SH</v>
      </c>
      <c r="J37" s="1" t="s">
        <v>37</v>
      </c>
    </row>
    <row r="38" spans="1:10" ht="15" customHeight="1" x14ac:dyDescent="0.2">
      <c r="A38" s="274" t="str">
        <f>haris1!F50</f>
        <v>NIP.19660601 199303 1 004</v>
      </c>
      <c r="B38" s="274"/>
      <c r="C38" s="274"/>
      <c r="D38" s="10" t="s">
        <v>253</v>
      </c>
    </row>
    <row r="39" spans="1:10" ht="15" customHeight="1" x14ac:dyDescent="0.2"/>
    <row r="40" spans="1:10" ht="15" customHeight="1" x14ac:dyDescent="0.2"/>
  </sheetData>
  <mergeCells count="10">
    <mergeCell ref="A1:D1"/>
    <mergeCell ref="A2:D2"/>
    <mergeCell ref="A3:D3"/>
    <mergeCell ref="A12:D12"/>
    <mergeCell ref="A14:D14"/>
    <mergeCell ref="A27:D27"/>
    <mergeCell ref="A28:D28"/>
    <mergeCell ref="A32:C32"/>
    <mergeCell ref="A37:C37"/>
    <mergeCell ref="A38:C38"/>
  </mergeCells>
  <pageMargins left="0.85" right="0.15" top="0.39370078740157499" bottom="0.118110236220472" header="0.31496062992126" footer="0.196850393700787"/>
  <pageSetup paperSize="258" orientation="portrait" horizontalDpi="4294967293"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BreakPreview" topLeftCell="A7" zoomScaleNormal="100" zoomScaleSheetLayoutView="100" workbookViewId="0">
      <selection activeCell="D43" sqref="D43"/>
    </sheetView>
  </sheetViews>
  <sheetFormatPr defaultColWidth="8.85546875" defaultRowHeight="15.75" x14ac:dyDescent="0.2"/>
  <cols>
    <col min="1" max="1" width="4.7109375" style="29" customWidth="1"/>
    <col min="2" max="2" width="34.42578125" style="29" customWidth="1"/>
    <col min="3" max="3" width="4.7109375" style="82" customWidth="1"/>
    <col min="4" max="4" width="30.7109375" style="29" customWidth="1"/>
    <col min="5" max="5" width="15.7109375" style="82" customWidth="1"/>
    <col min="6" max="6" width="4.7109375" style="29" customWidth="1"/>
    <col min="7" max="7" width="30.7109375" style="29" customWidth="1"/>
    <col min="8" max="8" width="0.5703125" style="83" hidden="1" customWidth="1"/>
    <col min="9" max="16384" width="8.85546875" style="29"/>
  </cols>
  <sheetData>
    <row r="1" spans="1:8" s="14" customFormat="1" ht="18" x14ac:dyDescent="0.2">
      <c r="A1" s="261" t="s">
        <v>38</v>
      </c>
      <c r="B1" s="261"/>
      <c r="C1" s="261"/>
      <c r="D1" s="261"/>
      <c r="E1" s="261"/>
      <c r="F1" s="261"/>
      <c r="G1" s="261"/>
      <c r="H1" s="261"/>
    </row>
    <row r="2" spans="1:8" s="14" customFormat="1" ht="18" x14ac:dyDescent="0.2">
      <c r="A2" s="261" t="s">
        <v>12</v>
      </c>
      <c r="B2" s="261"/>
      <c r="C2" s="261"/>
      <c r="D2" s="261"/>
      <c r="E2" s="261"/>
      <c r="F2" s="261"/>
      <c r="G2" s="261"/>
      <c r="H2" s="261"/>
    </row>
    <row r="3" spans="1:8" s="22" customFormat="1" x14ac:dyDescent="0.2">
      <c r="A3" s="15"/>
      <c r="B3" s="16"/>
      <c r="C3" s="17"/>
      <c r="D3" s="18"/>
      <c r="E3" s="19"/>
      <c r="F3" s="19"/>
      <c r="G3" s="20"/>
      <c r="H3" s="21"/>
    </row>
    <row r="4" spans="1:8" s="22" customFormat="1" x14ac:dyDescent="0.2">
      <c r="A4" s="15"/>
      <c r="B4" s="16"/>
      <c r="C4" s="17"/>
      <c r="D4" s="18"/>
      <c r="E4" s="19"/>
      <c r="F4" s="19"/>
      <c r="G4" s="20"/>
      <c r="H4" s="21"/>
    </row>
    <row r="5" spans="1:8" s="22" customFormat="1" ht="17.100000000000001" customHeight="1" x14ac:dyDescent="0.2">
      <c r="A5" s="23" t="s">
        <v>13</v>
      </c>
      <c r="B5" s="24"/>
      <c r="C5" s="19"/>
      <c r="D5" s="25" t="s">
        <v>116</v>
      </c>
      <c r="E5" s="19"/>
      <c r="F5" s="19"/>
      <c r="G5" s="20"/>
      <c r="H5" s="21"/>
    </row>
    <row r="6" spans="1:8" s="28" customFormat="1" ht="17.100000000000001" customHeight="1" x14ac:dyDescent="0.2">
      <c r="A6" s="23" t="s">
        <v>14</v>
      </c>
      <c r="B6" s="26"/>
      <c r="C6" s="19"/>
      <c r="D6" s="25" t="s">
        <v>39</v>
      </c>
      <c r="E6" s="19"/>
      <c r="F6" s="19"/>
      <c r="G6" s="26"/>
      <c r="H6" s="27"/>
    </row>
    <row r="7" spans="1:8" ht="16.5" thickBot="1" x14ac:dyDescent="0.25">
      <c r="A7" s="262"/>
      <c r="B7" s="262"/>
      <c r="C7" s="262"/>
      <c r="D7" s="262"/>
      <c r="E7" s="262"/>
      <c r="F7" s="262"/>
      <c r="G7" s="262"/>
      <c r="H7" s="262"/>
    </row>
    <row r="8" spans="1:8" s="33" customFormat="1" ht="283.5" x14ac:dyDescent="0.2">
      <c r="A8" s="30" t="s">
        <v>15</v>
      </c>
      <c r="B8" s="31" t="s">
        <v>16</v>
      </c>
      <c r="C8" s="263" t="s">
        <v>17</v>
      </c>
      <c r="D8" s="264"/>
      <c r="E8" s="31" t="s">
        <v>18</v>
      </c>
      <c r="F8" s="263" t="s">
        <v>19</v>
      </c>
      <c r="G8" s="290"/>
      <c r="H8" s="250" t="s">
        <v>20</v>
      </c>
    </row>
    <row r="9" spans="1:8" s="33" customFormat="1" ht="17.100000000000001" customHeight="1" x14ac:dyDescent="0.2">
      <c r="A9" s="34">
        <v>1</v>
      </c>
      <c r="B9" s="35">
        <v>2</v>
      </c>
      <c r="C9" s="36"/>
      <c r="D9" s="37">
        <v>3</v>
      </c>
      <c r="E9" s="35">
        <v>4</v>
      </c>
      <c r="F9" s="38"/>
      <c r="G9" s="238">
        <v>5</v>
      </c>
      <c r="H9" s="251">
        <v>6</v>
      </c>
    </row>
    <row r="10" spans="1:8" s="22" customFormat="1" ht="99.75" hidden="1" customHeight="1" x14ac:dyDescent="0.2">
      <c r="A10" s="41">
        <v>1</v>
      </c>
      <c r="B10" s="181" t="s">
        <v>44</v>
      </c>
      <c r="C10" s="189">
        <v>1</v>
      </c>
      <c r="D10" s="43" t="s">
        <v>40</v>
      </c>
      <c r="E10" s="44" t="s">
        <v>33</v>
      </c>
      <c r="F10" s="45"/>
      <c r="G10" s="239" t="s">
        <v>32</v>
      </c>
      <c r="H10" s="252"/>
    </row>
    <row r="11" spans="1:8" s="22" customFormat="1" ht="53.25" hidden="1" customHeight="1" x14ac:dyDescent="0.2">
      <c r="A11" s="59"/>
      <c r="B11" s="60"/>
      <c r="C11" s="61"/>
      <c r="D11" s="62"/>
      <c r="E11" s="55" t="s">
        <v>33</v>
      </c>
      <c r="F11" s="63"/>
      <c r="G11" s="240" t="s">
        <v>41</v>
      </c>
      <c r="H11" s="253">
        <v>312955000</v>
      </c>
    </row>
    <row r="12" spans="1:8" s="22" customFormat="1" ht="54" customHeight="1" x14ac:dyDescent="0.2">
      <c r="A12" s="41">
        <v>1</v>
      </c>
      <c r="B12" s="259" t="s">
        <v>46</v>
      </c>
      <c r="C12" s="188">
        <v>1</v>
      </c>
      <c r="D12" s="56" t="s">
        <v>45</v>
      </c>
      <c r="E12" s="104"/>
      <c r="F12" s="105"/>
      <c r="G12" s="241" t="s">
        <v>120</v>
      </c>
      <c r="H12" s="254"/>
    </row>
    <row r="13" spans="1:8" s="22" customFormat="1" ht="66" hidden="1" customHeight="1" x14ac:dyDescent="0.2">
      <c r="A13" s="48"/>
      <c r="B13" s="260"/>
      <c r="C13" s="189"/>
      <c r="D13" s="43"/>
      <c r="E13" s="50" t="s">
        <v>43</v>
      </c>
      <c r="F13" s="189"/>
      <c r="G13" s="242" t="s">
        <v>34</v>
      </c>
      <c r="H13" s="255">
        <v>37614100</v>
      </c>
    </row>
    <row r="14" spans="1:8" s="22" customFormat="1" ht="66" customHeight="1" thickBot="1" x14ac:dyDescent="0.25">
      <c r="A14" s="66"/>
      <c r="B14" s="285"/>
      <c r="C14" s="190"/>
      <c r="D14" s="69"/>
      <c r="E14" s="194" t="s">
        <v>21</v>
      </c>
      <c r="F14" s="71"/>
      <c r="G14" s="248" t="s">
        <v>23</v>
      </c>
      <c r="H14" s="256">
        <f>hadi1!H14</f>
        <v>69400000</v>
      </c>
    </row>
    <row r="15" spans="1:8" s="22" customFormat="1" ht="66" hidden="1" customHeight="1" x14ac:dyDescent="0.2">
      <c r="A15" s="48"/>
      <c r="B15" s="49"/>
      <c r="C15" s="189"/>
      <c r="D15" s="43"/>
      <c r="E15" s="55" t="s">
        <v>47</v>
      </c>
      <c r="F15" s="63"/>
      <c r="G15" s="64" t="s">
        <v>48</v>
      </c>
      <c r="H15" s="65">
        <v>237748200</v>
      </c>
    </row>
    <row r="16" spans="1:8" s="22" customFormat="1" ht="39" hidden="1" customHeight="1" x14ac:dyDescent="0.2">
      <c r="A16" s="48"/>
      <c r="B16" s="49"/>
      <c r="C16" s="189"/>
      <c r="D16" s="43"/>
      <c r="E16" s="96" t="s">
        <v>49</v>
      </c>
      <c r="F16" s="97"/>
      <c r="G16" s="98" t="s">
        <v>50</v>
      </c>
      <c r="H16" s="99">
        <v>137236600</v>
      </c>
    </row>
    <row r="17" spans="1:8" s="22" customFormat="1" ht="44.25" hidden="1" customHeight="1" x14ac:dyDescent="0.2">
      <c r="A17" s="48"/>
      <c r="B17" s="49"/>
      <c r="C17" s="61"/>
      <c r="D17" s="62"/>
      <c r="E17" s="55" t="s">
        <v>53</v>
      </c>
      <c r="F17" s="63"/>
      <c r="G17" s="64" t="s">
        <v>54</v>
      </c>
      <c r="H17" s="65">
        <v>25675000</v>
      </c>
    </row>
    <row r="18" spans="1:8" s="22" customFormat="1" ht="23.25" hidden="1" customHeight="1" x14ac:dyDescent="0.2">
      <c r="A18" s="48"/>
      <c r="B18" s="49"/>
      <c r="C18" s="189">
        <v>2</v>
      </c>
      <c r="D18" s="257" t="s">
        <v>55</v>
      </c>
      <c r="E18" s="96" t="s">
        <v>56</v>
      </c>
      <c r="F18" s="97"/>
      <c r="G18" s="108" t="s">
        <v>118</v>
      </c>
      <c r="H18" s="99"/>
    </row>
    <row r="19" spans="1:8" s="22" customFormat="1" ht="66" hidden="1" customHeight="1" x14ac:dyDescent="0.2">
      <c r="A19" s="48"/>
      <c r="B19" s="49"/>
      <c r="C19" s="189"/>
      <c r="D19" s="258"/>
      <c r="E19" s="96" t="s">
        <v>56</v>
      </c>
      <c r="F19" s="97"/>
      <c r="G19" s="98" t="s">
        <v>58</v>
      </c>
      <c r="H19" s="99">
        <v>69600000</v>
      </c>
    </row>
    <row r="20" spans="1:8" s="22" customFormat="1" ht="41.25" hidden="1" customHeight="1" x14ac:dyDescent="0.2">
      <c r="A20" s="48"/>
      <c r="B20" s="49"/>
      <c r="C20" s="188">
        <v>3</v>
      </c>
      <c r="D20" s="184" t="s">
        <v>59</v>
      </c>
      <c r="E20" s="109" t="s">
        <v>60</v>
      </c>
      <c r="F20" s="110"/>
      <c r="G20" s="108" t="s">
        <v>119</v>
      </c>
      <c r="H20" s="111"/>
    </row>
    <row r="21" spans="1:8" s="22" customFormat="1" ht="66.75" hidden="1" customHeight="1" x14ac:dyDescent="0.2">
      <c r="A21" s="48"/>
      <c r="B21" s="49"/>
      <c r="C21" s="189"/>
      <c r="D21" s="57"/>
      <c r="E21" s="58" t="s">
        <v>60</v>
      </c>
      <c r="F21" s="45"/>
      <c r="G21" s="46" t="s">
        <v>25</v>
      </c>
      <c r="H21" s="51">
        <v>1047461500</v>
      </c>
    </row>
    <row r="22" spans="1:8" s="22" customFormat="1" ht="38.25" hidden="1" customHeight="1" x14ac:dyDescent="0.2">
      <c r="A22" s="48"/>
      <c r="B22" s="49"/>
      <c r="C22" s="188">
        <v>4</v>
      </c>
      <c r="D22" s="265" t="s">
        <v>63</v>
      </c>
      <c r="E22" s="50" t="str">
        <f>E23</f>
        <v>35Orang</v>
      </c>
      <c r="F22" s="188"/>
      <c r="G22" s="101" t="s">
        <v>26</v>
      </c>
      <c r="H22" s="54"/>
    </row>
    <row r="23" spans="1:8" s="22" customFormat="1" ht="69.75" hidden="1" customHeight="1" x14ac:dyDescent="0.2">
      <c r="A23" s="66"/>
      <c r="B23" s="67"/>
      <c r="C23" s="190"/>
      <c r="D23" s="281"/>
      <c r="E23" s="192" t="s">
        <v>62</v>
      </c>
      <c r="F23" s="71"/>
      <c r="G23" s="72" t="s">
        <v>61</v>
      </c>
      <c r="H23" s="73">
        <v>28418000</v>
      </c>
    </row>
    <row r="24" spans="1:8" s="22" customFormat="1" ht="52.5" hidden="1" customHeight="1" thickBot="1" x14ac:dyDescent="0.25">
      <c r="A24" s="48"/>
      <c r="B24" s="49"/>
      <c r="C24" s="189">
        <v>5</v>
      </c>
      <c r="D24" s="257" t="s">
        <v>27</v>
      </c>
      <c r="E24" s="55" t="s">
        <v>64</v>
      </c>
      <c r="F24" s="61"/>
      <c r="G24" s="128" t="s">
        <v>28</v>
      </c>
      <c r="H24" s="129"/>
    </row>
    <row r="25" spans="1:8" s="22" customFormat="1" ht="120.75" hidden="1" customHeight="1" x14ac:dyDescent="0.2">
      <c r="A25" s="48"/>
      <c r="B25" s="49"/>
      <c r="C25" s="189"/>
      <c r="D25" s="257"/>
      <c r="E25" s="191" t="s">
        <v>35</v>
      </c>
      <c r="F25" s="45"/>
      <c r="G25" s="46" t="s">
        <v>29</v>
      </c>
      <c r="H25" s="51">
        <v>140877500</v>
      </c>
    </row>
    <row r="26" spans="1:8" s="22" customFormat="1" ht="39" hidden="1" customHeight="1" x14ac:dyDescent="0.2">
      <c r="A26" s="48"/>
      <c r="B26" s="182"/>
      <c r="C26" s="189">
        <v>6</v>
      </c>
      <c r="D26" s="257" t="s">
        <v>71</v>
      </c>
      <c r="E26" s="191" t="s">
        <v>65</v>
      </c>
      <c r="F26" s="45"/>
      <c r="G26" s="100" t="s">
        <v>66</v>
      </c>
      <c r="H26" s="51"/>
    </row>
    <row r="27" spans="1:8" s="22" customFormat="1" ht="26.25" hidden="1" customHeight="1" x14ac:dyDescent="0.2">
      <c r="A27" s="48"/>
      <c r="B27" s="182"/>
      <c r="C27" s="189"/>
      <c r="D27" s="257"/>
      <c r="E27" s="191" t="s">
        <v>67</v>
      </c>
      <c r="F27" s="189"/>
      <c r="G27" s="102" t="s">
        <v>69</v>
      </c>
      <c r="H27" s="112">
        <v>557968500</v>
      </c>
    </row>
    <row r="28" spans="1:8" s="22" customFormat="1" ht="42" hidden="1" customHeight="1" x14ac:dyDescent="0.2">
      <c r="A28" s="59"/>
      <c r="B28" s="60"/>
      <c r="C28" s="61"/>
      <c r="D28" s="62"/>
      <c r="E28" s="58" t="s">
        <v>68</v>
      </c>
      <c r="F28" s="61"/>
      <c r="G28" s="103" t="s">
        <v>70</v>
      </c>
      <c r="H28" s="113">
        <v>449682500</v>
      </c>
    </row>
    <row r="29" spans="1:8" s="22" customFormat="1" ht="51" hidden="1" customHeight="1" x14ac:dyDescent="0.2">
      <c r="A29" s="48">
        <v>3</v>
      </c>
      <c r="B29" s="259" t="s">
        <v>72</v>
      </c>
      <c r="C29" s="189">
        <v>1</v>
      </c>
      <c r="D29" s="43" t="s">
        <v>73</v>
      </c>
      <c r="E29" s="114" t="s">
        <v>77</v>
      </c>
      <c r="F29" s="110"/>
      <c r="G29" s="117" t="s">
        <v>74</v>
      </c>
      <c r="H29" s="115"/>
    </row>
    <row r="30" spans="1:8" s="22" customFormat="1" ht="36.75" hidden="1" customHeight="1" x14ac:dyDescent="0.2">
      <c r="A30" s="48"/>
      <c r="B30" s="260"/>
      <c r="C30" s="61"/>
      <c r="D30" s="62"/>
      <c r="E30" s="114" t="s">
        <v>76</v>
      </c>
      <c r="F30" s="97"/>
      <c r="G30" s="118" t="s">
        <v>75</v>
      </c>
      <c r="H30" s="116">
        <v>135991000</v>
      </c>
    </row>
    <row r="31" spans="1:8" s="22" customFormat="1" ht="51" hidden="1" customHeight="1" x14ac:dyDescent="0.2">
      <c r="A31" s="48"/>
      <c r="B31" s="49"/>
      <c r="C31" s="189">
        <v>2</v>
      </c>
      <c r="D31" s="43" t="s">
        <v>78</v>
      </c>
      <c r="E31" s="114" t="s">
        <v>79</v>
      </c>
      <c r="F31" s="97"/>
      <c r="G31" s="117" t="s">
        <v>80</v>
      </c>
      <c r="H31" s="116"/>
    </row>
    <row r="32" spans="1:8" s="22" customFormat="1" ht="34.5" hidden="1" customHeight="1" x14ac:dyDescent="0.2">
      <c r="A32" s="48"/>
      <c r="B32" s="49"/>
      <c r="C32" s="189"/>
      <c r="D32" s="43"/>
      <c r="E32" s="114" t="s">
        <v>79</v>
      </c>
      <c r="F32" s="97"/>
      <c r="G32" s="118" t="s">
        <v>81</v>
      </c>
      <c r="H32" s="116">
        <v>39712800</v>
      </c>
    </row>
    <row r="33" spans="1:8" s="22" customFormat="1" ht="65.25" hidden="1" customHeight="1" x14ac:dyDescent="0.2">
      <c r="A33" s="48"/>
      <c r="B33" s="49"/>
      <c r="C33" s="189"/>
      <c r="D33" s="43"/>
      <c r="E33" s="114" t="s">
        <v>84</v>
      </c>
      <c r="F33" s="97"/>
      <c r="G33" s="118" t="s">
        <v>82</v>
      </c>
      <c r="H33" s="116">
        <v>113107800</v>
      </c>
    </row>
    <row r="34" spans="1:8" s="22" customFormat="1" ht="65.25" hidden="1" customHeight="1" x14ac:dyDescent="0.2">
      <c r="A34" s="48"/>
      <c r="B34" s="49"/>
      <c r="C34" s="61"/>
      <c r="D34" s="62"/>
      <c r="E34" s="114" t="s">
        <v>85</v>
      </c>
      <c r="F34" s="97"/>
      <c r="G34" s="118" t="s">
        <v>83</v>
      </c>
      <c r="H34" s="116">
        <v>226347440</v>
      </c>
    </row>
    <row r="35" spans="1:8" s="22" customFormat="1" ht="51" hidden="1" customHeight="1" x14ac:dyDescent="0.2">
      <c r="A35" s="48"/>
      <c r="B35" s="49"/>
      <c r="C35" s="189">
        <v>3</v>
      </c>
      <c r="D35" s="43" t="s">
        <v>86</v>
      </c>
      <c r="E35" s="114" t="s">
        <v>87</v>
      </c>
      <c r="F35" s="97"/>
      <c r="G35" s="118" t="s">
        <v>90</v>
      </c>
      <c r="H35" s="116"/>
    </row>
    <row r="36" spans="1:8" s="22" customFormat="1" ht="27.75" hidden="1" customHeight="1" x14ac:dyDescent="0.2">
      <c r="A36" s="48"/>
      <c r="B36" s="49"/>
      <c r="C36" s="189"/>
      <c r="D36" s="43"/>
      <c r="E36" s="114" t="s">
        <v>88</v>
      </c>
      <c r="F36" s="97"/>
      <c r="G36" s="118" t="s">
        <v>91</v>
      </c>
      <c r="H36" s="116">
        <v>571758900</v>
      </c>
    </row>
    <row r="37" spans="1:8" s="22" customFormat="1" ht="38.25" hidden="1" customHeight="1" x14ac:dyDescent="0.2">
      <c r="A37" s="48"/>
      <c r="B37" s="49"/>
      <c r="C37" s="189"/>
      <c r="D37" s="43"/>
      <c r="E37" s="114" t="s">
        <v>89</v>
      </c>
      <c r="F37" s="97"/>
      <c r="G37" s="118" t="s">
        <v>92</v>
      </c>
      <c r="H37" s="116">
        <v>93061600</v>
      </c>
    </row>
    <row r="38" spans="1:8" s="22" customFormat="1" ht="35.25" hidden="1" customHeight="1" x14ac:dyDescent="0.2">
      <c r="A38" s="48"/>
      <c r="B38" s="49"/>
      <c r="C38" s="189"/>
      <c r="D38" s="43"/>
      <c r="E38" s="191" t="s">
        <v>76</v>
      </c>
      <c r="F38" s="97"/>
      <c r="G38" s="108" t="s">
        <v>93</v>
      </c>
      <c r="H38" s="99"/>
    </row>
    <row r="39" spans="1:8" s="22" customFormat="1" ht="42.75" hidden="1" customHeight="1" x14ac:dyDescent="0.2">
      <c r="A39" s="66"/>
      <c r="B39" s="67"/>
      <c r="C39" s="190"/>
      <c r="D39" s="69"/>
      <c r="E39" s="192"/>
      <c r="F39" s="71"/>
      <c r="G39" s="72" t="s">
        <v>94</v>
      </c>
      <c r="H39" s="73">
        <v>96942380</v>
      </c>
    </row>
    <row r="40" spans="1:8" x14ac:dyDescent="0.2">
      <c r="A40" s="266"/>
      <c r="B40" s="266"/>
      <c r="C40" s="266"/>
      <c r="D40" s="266"/>
      <c r="E40" s="266"/>
      <c r="F40" s="266"/>
      <c r="G40" s="266"/>
      <c r="H40" s="74"/>
    </row>
    <row r="41" spans="1:8" ht="16.5" customHeight="1" x14ac:dyDescent="0.2">
      <c r="A41" s="267"/>
      <c r="B41" s="267"/>
      <c r="C41" s="183"/>
      <c r="D41" s="76"/>
      <c r="E41" s="183"/>
      <c r="F41" s="77"/>
      <c r="G41" s="77"/>
      <c r="H41" s="74"/>
    </row>
    <row r="42" spans="1:8" ht="17.45" customHeight="1" x14ac:dyDescent="0.2">
      <c r="A42" s="268"/>
      <c r="B42" s="268"/>
      <c r="C42" s="88"/>
      <c r="D42" s="89"/>
      <c r="E42" s="183"/>
      <c r="F42" s="77"/>
      <c r="G42" s="77"/>
      <c r="H42" s="74"/>
    </row>
    <row r="43" spans="1:8" x14ac:dyDescent="0.2">
      <c r="A43" s="77"/>
      <c r="B43" s="79"/>
      <c r="C43" s="80"/>
      <c r="D43" s="77"/>
      <c r="E43" s="183"/>
      <c r="F43" s="269" t="str">
        <f>hamidah1!F44</f>
        <v>Pasir Pengaraian,     Maret 2019</v>
      </c>
      <c r="G43" s="269"/>
      <c r="H43" s="269"/>
    </row>
    <row r="44" spans="1:8" ht="49.5" customHeight="1" x14ac:dyDescent="0.2">
      <c r="A44" s="77"/>
      <c r="B44" s="186" t="s">
        <v>111</v>
      </c>
      <c r="C44" s="81"/>
      <c r="D44" s="77"/>
      <c r="E44" s="183"/>
      <c r="F44" s="269" t="s">
        <v>245</v>
      </c>
      <c r="G44" s="269"/>
      <c r="H44" s="269"/>
    </row>
    <row r="45" spans="1:8" x14ac:dyDescent="0.2">
      <c r="A45" s="77"/>
      <c r="B45" s="187" t="s">
        <v>6</v>
      </c>
      <c r="C45" s="81"/>
      <c r="D45" s="77"/>
      <c r="E45" s="183"/>
      <c r="F45" s="270" t="s">
        <v>6</v>
      </c>
      <c r="G45" s="270"/>
      <c r="H45" s="270"/>
    </row>
    <row r="46" spans="1:8" x14ac:dyDescent="0.2">
      <c r="A46" s="77"/>
      <c r="B46" s="186"/>
      <c r="C46" s="81"/>
      <c r="D46" s="77"/>
      <c r="E46" s="183"/>
      <c r="F46" s="77"/>
      <c r="G46" s="77"/>
      <c r="H46" s="74"/>
    </row>
    <row r="47" spans="1:8" x14ac:dyDescent="0.2">
      <c r="A47" s="77"/>
      <c r="B47" s="186"/>
      <c r="C47" s="81"/>
      <c r="D47" s="77"/>
      <c r="E47" s="183"/>
      <c r="F47" s="77"/>
      <c r="G47" s="77"/>
      <c r="H47" s="74"/>
    </row>
    <row r="48" spans="1:8" x14ac:dyDescent="0.2">
      <c r="A48" s="77"/>
      <c r="B48" s="186"/>
      <c r="C48" s="81"/>
      <c r="D48" s="77"/>
      <c r="E48" s="183"/>
      <c r="F48" s="77"/>
      <c r="G48" s="77"/>
      <c r="H48" s="74"/>
    </row>
    <row r="49" spans="1:8" ht="18" customHeight="1" x14ac:dyDescent="0.2">
      <c r="A49" s="77"/>
      <c r="B49" s="186" t="s">
        <v>259</v>
      </c>
      <c r="C49" s="81"/>
      <c r="D49" s="77"/>
      <c r="E49" s="183"/>
      <c r="F49" s="262" t="str">
        <f>irdala!C15</f>
        <v>IRDALA SUARNI, SH</v>
      </c>
      <c r="G49" s="262"/>
      <c r="H49" s="262"/>
    </row>
    <row r="50" spans="1:8" x14ac:dyDescent="0.2">
      <c r="A50" s="77"/>
      <c r="B50" s="186" t="s">
        <v>260</v>
      </c>
      <c r="C50" s="81"/>
      <c r="D50" s="77"/>
      <c r="E50" s="183"/>
      <c r="F50" s="262" t="str">
        <f>irdala!D38</f>
        <v>NIP. 19701002 200212 2 001</v>
      </c>
      <c r="G50" s="262"/>
      <c r="H50" s="262"/>
    </row>
  </sheetData>
  <mergeCells count="19">
    <mergeCell ref="B12:B14"/>
    <mergeCell ref="A1:H1"/>
    <mergeCell ref="A2:H2"/>
    <mergeCell ref="A7:H7"/>
    <mergeCell ref="C8:D8"/>
    <mergeCell ref="F8:G8"/>
    <mergeCell ref="F50:H50"/>
    <mergeCell ref="D18:D19"/>
    <mergeCell ref="D22:D23"/>
    <mergeCell ref="D24:D25"/>
    <mergeCell ref="D26:D27"/>
    <mergeCell ref="A40:G40"/>
    <mergeCell ref="A41:B41"/>
    <mergeCell ref="F43:H43"/>
    <mergeCell ref="F49:H49"/>
    <mergeCell ref="A42:B42"/>
    <mergeCell ref="F44:H44"/>
    <mergeCell ref="F45:H45"/>
    <mergeCell ref="B29:B30"/>
  </mergeCells>
  <pageMargins left="0.56000000000000005" right="0.21" top="0.75" bottom="0.75" header="0.3" footer="0.3"/>
  <pageSetup paperSize="258" scale="70" orientation="portrait" horizontalDpi="0" verticalDpi="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view="pageBreakPreview" topLeftCell="A22" zoomScale="98" zoomScaleNormal="100" zoomScaleSheetLayoutView="98" workbookViewId="0">
      <selection activeCell="D34" sqref="D34"/>
    </sheetView>
  </sheetViews>
  <sheetFormatPr defaultColWidth="9.140625" defaultRowHeight="14.25" x14ac:dyDescent="0.2"/>
  <cols>
    <col min="1" max="1" width="18.140625" style="1" customWidth="1"/>
    <col min="2" max="2" width="2.7109375" style="1" customWidth="1"/>
    <col min="3" max="3" width="27.140625" style="1" customWidth="1"/>
    <col min="4" max="4" width="46.5703125" style="1" customWidth="1"/>
    <col min="5" max="16384" width="9.140625" style="1"/>
  </cols>
  <sheetData>
    <row r="1" spans="1:13" ht="17.100000000000001" customHeight="1" x14ac:dyDescent="0.25">
      <c r="A1" s="275" t="s">
        <v>0</v>
      </c>
      <c r="B1" s="275"/>
      <c r="C1" s="275"/>
      <c r="D1" s="275"/>
    </row>
    <row r="2" spans="1:13" ht="16.5" customHeight="1" x14ac:dyDescent="0.25">
      <c r="A2" s="275" t="s">
        <v>96</v>
      </c>
      <c r="B2" s="275"/>
      <c r="C2" s="275"/>
      <c r="D2" s="275"/>
    </row>
    <row r="3" spans="1:13" ht="17.100000000000001" customHeight="1" x14ac:dyDescent="0.25">
      <c r="A3" s="275" t="s">
        <v>1</v>
      </c>
      <c r="B3" s="275"/>
      <c r="C3" s="275"/>
      <c r="D3" s="275"/>
    </row>
    <row r="4" spans="1:13" ht="15" customHeight="1" x14ac:dyDescent="0.2"/>
    <row r="5" spans="1:13" ht="15" customHeight="1" x14ac:dyDescent="0.2"/>
    <row r="6" spans="1:13" ht="15" customHeight="1" x14ac:dyDescent="0.2"/>
    <row r="7" spans="1:13" ht="15" customHeight="1" x14ac:dyDescent="0.2"/>
    <row r="8" spans="1:13" ht="15" customHeight="1" x14ac:dyDescent="0.2"/>
    <row r="9" spans="1:13" ht="15" customHeight="1" x14ac:dyDescent="0.2"/>
    <row r="10" spans="1:13" ht="15" customHeight="1" x14ac:dyDescent="0.2"/>
    <row r="11" spans="1:13" ht="15" customHeight="1" x14ac:dyDescent="0.2"/>
    <row r="12" spans="1:13" s="2" customFormat="1" ht="17.100000000000001" customHeight="1" x14ac:dyDescent="0.25">
      <c r="A12" s="276" t="str">
        <f>hadiynto!A12</f>
        <v>PERJANJIAN KINERJA TAHUN 2019</v>
      </c>
      <c r="B12" s="276"/>
      <c r="C12" s="276"/>
      <c r="D12" s="276"/>
      <c r="M12" s="2" t="s">
        <v>98</v>
      </c>
    </row>
    <row r="13" spans="1:13" ht="15" customHeight="1" x14ac:dyDescent="0.25">
      <c r="A13" s="3"/>
    </row>
    <row r="14" spans="1:13" s="3" customFormat="1" ht="42.75" customHeight="1" x14ac:dyDescent="0.25">
      <c r="A14" s="271" t="s">
        <v>2</v>
      </c>
      <c r="B14" s="271"/>
      <c r="C14" s="271"/>
      <c r="D14" s="271"/>
    </row>
    <row r="15" spans="1:13" s="3" customFormat="1" ht="15" customHeight="1" x14ac:dyDescent="0.25">
      <c r="A15" s="3" t="s">
        <v>3</v>
      </c>
      <c r="B15" s="3" t="s">
        <v>4</v>
      </c>
      <c r="C15" s="4" t="s">
        <v>248</v>
      </c>
      <c r="M15" s="3" t="s">
        <v>36</v>
      </c>
    </row>
    <row r="16" spans="1:13" s="3" customFormat="1" ht="15" customHeight="1" x14ac:dyDescent="0.25">
      <c r="A16" s="3" t="s">
        <v>5</v>
      </c>
      <c r="B16" s="3" t="s">
        <v>4</v>
      </c>
      <c r="C16" s="3" t="s">
        <v>245</v>
      </c>
    </row>
    <row r="17" spans="1:4" s="3" customFormat="1" ht="15.75" x14ac:dyDescent="0.25">
      <c r="C17" s="3" t="str">
        <f>M12</f>
        <v>Dinas Sosial, Pemberdayaan Perempuan dan Perlindungan Anak</v>
      </c>
    </row>
    <row r="18" spans="1:4" s="3" customFormat="1" ht="15.75" x14ac:dyDescent="0.25">
      <c r="A18" s="3" t="s">
        <v>7</v>
      </c>
    </row>
    <row r="19" spans="1:4" s="3" customFormat="1" ht="15.75" x14ac:dyDescent="0.25"/>
    <row r="20" spans="1:4" s="3" customFormat="1" ht="15.75" x14ac:dyDescent="0.25">
      <c r="A20" s="3" t="s">
        <v>3</v>
      </c>
      <c r="B20" s="3" t="s">
        <v>4</v>
      </c>
      <c r="C20" s="4" t="str">
        <f>brita1!F49</f>
        <v>BARITA JAYA HSB, SE</v>
      </c>
    </row>
    <row r="21" spans="1:4" s="5" customFormat="1" ht="15.75" x14ac:dyDescent="0.2">
      <c r="A21" s="5" t="s">
        <v>5</v>
      </c>
      <c r="B21" s="5" t="s">
        <v>4</v>
      </c>
      <c r="C21" s="277" t="str">
        <f>brita1!F44</f>
        <v>Kasi Rehabilitasi Sosial</v>
      </c>
      <c r="D21" s="277"/>
    </row>
    <row r="22" spans="1:4" s="3" customFormat="1" ht="15.75" x14ac:dyDescent="0.25">
      <c r="C22" s="3" t="str">
        <f>C17</f>
        <v>Dinas Sosial, Pemberdayaan Perempuan dan Perlindungan Anak</v>
      </c>
    </row>
    <row r="23" spans="1:4" s="3" customFormat="1" ht="15.75" x14ac:dyDescent="0.25">
      <c r="A23" s="3" t="s">
        <v>8</v>
      </c>
    </row>
    <row r="24" spans="1:4" s="3" customFormat="1" ht="15.75" x14ac:dyDescent="0.25">
      <c r="A24" s="5"/>
      <c r="B24" s="5"/>
      <c r="C24" s="5"/>
    </row>
    <row r="25" spans="1:4" s="3" customFormat="1" ht="15.75" x14ac:dyDescent="0.25"/>
    <row r="26" spans="1:4" s="6" customFormat="1" ht="69.75" customHeight="1" x14ac:dyDescent="0.2">
      <c r="A26" s="271" t="s">
        <v>232</v>
      </c>
      <c r="B26" s="271"/>
      <c r="C26" s="271"/>
      <c r="D26" s="271"/>
    </row>
    <row r="27" spans="1:4" s="3" customFormat="1" ht="75" customHeight="1" x14ac:dyDescent="0.25">
      <c r="A27" s="271" t="s">
        <v>9</v>
      </c>
      <c r="B27" s="271"/>
      <c r="C27" s="271"/>
      <c r="D27" s="271"/>
    </row>
    <row r="28" spans="1:4" s="3" customFormat="1" ht="15.75" x14ac:dyDescent="0.25"/>
    <row r="29" spans="1:4" s="3" customFormat="1" ht="15.75" x14ac:dyDescent="0.25">
      <c r="A29" s="7"/>
      <c r="D29" s="8" t="str">
        <f>hadiynto!D30</f>
        <v>Pasir Pengaraian,     Maret 2019</v>
      </c>
    </row>
    <row r="30" spans="1:4" ht="15.75" x14ac:dyDescent="0.2">
      <c r="A30" s="7"/>
      <c r="C30" s="9"/>
      <c r="D30" s="10"/>
    </row>
    <row r="31" spans="1:4" ht="15.75" x14ac:dyDescent="0.2">
      <c r="A31" s="273" t="s">
        <v>10</v>
      </c>
      <c r="B31" s="273"/>
      <c r="C31" s="273"/>
      <c r="D31" s="11" t="s">
        <v>11</v>
      </c>
    </row>
    <row r="32" spans="1:4" ht="15.75" x14ac:dyDescent="0.2">
      <c r="A32" s="12"/>
      <c r="D32" s="11"/>
    </row>
    <row r="33" spans="1:4" ht="15.75" x14ac:dyDescent="0.2">
      <c r="A33" s="12"/>
      <c r="D33" s="11"/>
    </row>
    <row r="34" spans="1:4" ht="15.75" x14ac:dyDescent="0.2">
      <c r="A34" s="12"/>
      <c r="D34" s="11"/>
    </row>
    <row r="35" spans="1:4" x14ac:dyDescent="0.2">
      <c r="A35" s="13"/>
      <c r="D35" s="13"/>
    </row>
    <row r="36" spans="1:4" ht="15.75" x14ac:dyDescent="0.2">
      <c r="A36" s="273" t="str">
        <f>C20</f>
        <v>BARITA JAYA HSB, SE</v>
      </c>
      <c r="B36" s="273"/>
      <c r="C36" s="273"/>
      <c r="D36" s="11" t="str">
        <f>C15</f>
        <v>SUKMA SUGITA</v>
      </c>
    </row>
    <row r="37" spans="1:4" x14ac:dyDescent="0.2">
      <c r="A37" s="274" t="str">
        <f>brita1!F50</f>
        <v>NIP. 19750915 200604 1 007</v>
      </c>
      <c r="B37" s="274"/>
      <c r="C37" s="274"/>
      <c r="D37" s="10" t="s">
        <v>249</v>
      </c>
    </row>
  </sheetData>
  <mergeCells count="11">
    <mergeCell ref="C21:D21"/>
    <mergeCell ref="A1:D1"/>
    <mergeCell ref="A2:D2"/>
    <mergeCell ref="A3:D3"/>
    <mergeCell ref="A12:D12"/>
    <mergeCell ref="A14:D14"/>
    <mergeCell ref="A26:D26"/>
    <mergeCell ref="A27:D27"/>
    <mergeCell ref="A31:C31"/>
    <mergeCell ref="A36:C36"/>
    <mergeCell ref="A37:C37"/>
  </mergeCells>
  <pageMargins left="0.61" right="0.18" top="0.75" bottom="0.75" header="0.3" footer="0.3"/>
  <pageSetup paperSize="258" scale="99" orientation="portrait" horizontalDpi="0" verticalDpi="0" r:id="rId1"/>
  <colBreaks count="1" manualBreakCount="1">
    <brk id="4" max="1048575" man="1"/>
  </col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topLeftCell="A12" workbookViewId="0">
      <selection activeCell="E55" sqref="E55"/>
    </sheetView>
  </sheetViews>
  <sheetFormatPr defaultColWidth="8.85546875" defaultRowHeight="15.75" x14ac:dyDescent="0.2"/>
  <cols>
    <col min="1" max="1" width="4.7109375" style="29" customWidth="1"/>
    <col min="2" max="2" width="34.28515625" style="29" customWidth="1"/>
    <col min="3" max="3" width="4.7109375" style="82" customWidth="1"/>
    <col min="4" max="4" width="30.7109375" style="29" customWidth="1"/>
    <col min="5" max="5" width="15.7109375" style="82" customWidth="1"/>
    <col min="6" max="6" width="4.7109375" style="29" customWidth="1"/>
    <col min="7" max="7" width="30.7109375" style="29" customWidth="1"/>
    <col min="8" max="8" width="0.140625" style="83" customWidth="1"/>
    <col min="9" max="16384" width="8.85546875" style="29"/>
  </cols>
  <sheetData>
    <row r="1" spans="1:8" s="14" customFormat="1" ht="18" x14ac:dyDescent="0.2">
      <c r="A1" s="261" t="s">
        <v>203</v>
      </c>
      <c r="B1" s="261"/>
      <c r="C1" s="261"/>
      <c r="D1" s="261"/>
      <c r="E1" s="261"/>
      <c r="F1" s="261"/>
      <c r="G1" s="261"/>
      <c r="H1" s="261"/>
    </row>
    <row r="2" spans="1:8" s="14" customFormat="1" ht="18" x14ac:dyDescent="0.2">
      <c r="A2" s="261" t="s">
        <v>12</v>
      </c>
      <c r="B2" s="261"/>
      <c r="C2" s="261"/>
      <c r="D2" s="261"/>
      <c r="E2" s="261"/>
      <c r="F2" s="261"/>
      <c r="G2" s="261"/>
      <c r="H2" s="261"/>
    </row>
    <row r="3" spans="1:8" s="22" customFormat="1" x14ac:dyDescent="0.2">
      <c r="A3" s="15"/>
      <c r="B3" s="16"/>
      <c r="C3" s="17"/>
      <c r="D3" s="18"/>
      <c r="E3" s="19"/>
      <c r="F3" s="19"/>
      <c r="G3" s="20"/>
      <c r="H3" s="21"/>
    </row>
    <row r="4" spans="1:8" s="22" customFormat="1" x14ac:dyDescent="0.2">
      <c r="A4" s="15"/>
      <c r="B4" s="16"/>
      <c r="C4" s="17"/>
      <c r="D4" s="18"/>
      <c r="E4" s="19"/>
      <c r="F4" s="19"/>
      <c r="G4" s="20"/>
      <c r="H4" s="21"/>
    </row>
    <row r="5" spans="1:8" s="22" customFormat="1" ht="17.100000000000001" customHeight="1" x14ac:dyDescent="0.2">
      <c r="A5" s="23" t="s">
        <v>13</v>
      </c>
      <c r="B5" s="24"/>
      <c r="C5" s="19"/>
      <c r="D5" s="25" t="s">
        <v>116</v>
      </c>
      <c r="E5" s="19"/>
      <c r="F5" s="19"/>
      <c r="G5" s="20"/>
      <c r="H5" s="21"/>
    </row>
    <row r="6" spans="1:8" s="28" customFormat="1" ht="17.100000000000001" customHeight="1" x14ac:dyDescent="0.2">
      <c r="A6" s="23" t="s">
        <v>14</v>
      </c>
      <c r="B6" s="26"/>
      <c r="C6" s="19"/>
      <c r="D6" s="25" t="s">
        <v>237</v>
      </c>
      <c r="E6" s="19"/>
      <c r="F6" s="19"/>
      <c r="G6" s="26"/>
      <c r="H6" s="27"/>
    </row>
    <row r="7" spans="1:8" ht="16.5" thickBot="1" x14ac:dyDescent="0.25">
      <c r="A7" s="262"/>
      <c r="B7" s="262"/>
      <c r="C7" s="262"/>
      <c r="D7" s="262"/>
      <c r="E7" s="262"/>
      <c r="F7" s="262"/>
      <c r="G7" s="262"/>
      <c r="H7" s="262"/>
    </row>
    <row r="8" spans="1:8" s="33" customFormat="1" ht="283.5" x14ac:dyDescent="0.2">
      <c r="A8" s="30" t="s">
        <v>15</v>
      </c>
      <c r="B8" s="31" t="s">
        <v>16</v>
      </c>
      <c r="C8" s="263" t="s">
        <v>17</v>
      </c>
      <c r="D8" s="264"/>
      <c r="E8" s="31" t="s">
        <v>18</v>
      </c>
      <c r="F8" s="263" t="s">
        <v>19</v>
      </c>
      <c r="G8" s="264"/>
      <c r="H8" s="32" t="s">
        <v>20</v>
      </c>
    </row>
    <row r="9" spans="1:8" s="33" customFormat="1" ht="17.100000000000001" customHeight="1" x14ac:dyDescent="0.2">
      <c r="A9" s="34">
        <v>1</v>
      </c>
      <c r="B9" s="35">
        <v>2</v>
      </c>
      <c r="C9" s="36"/>
      <c r="D9" s="37">
        <v>3</v>
      </c>
      <c r="E9" s="35">
        <v>4</v>
      </c>
      <c r="F9" s="38"/>
      <c r="G9" s="39">
        <v>5</v>
      </c>
      <c r="H9" s="40">
        <v>6</v>
      </c>
    </row>
    <row r="10" spans="1:8" s="22" customFormat="1" ht="99.75" hidden="1" customHeight="1" x14ac:dyDescent="0.2">
      <c r="A10" s="41">
        <v>1</v>
      </c>
      <c r="B10" s="181" t="s">
        <v>44</v>
      </c>
      <c r="C10" s="189">
        <v>1</v>
      </c>
      <c r="D10" s="43" t="s">
        <v>40</v>
      </c>
      <c r="E10" s="44" t="s">
        <v>33</v>
      </c>
      <c r="F10" s="45"/>
      <c r="G10" s="100" t="s">
        <v>32</v>
      </c>
      <c r="H10" s="47"/>
    </row>
    <row r="11" spans="1:8" s="22" customFormat="1" ht="53.25" hidden="1" customHeight="1" x14ac:dyDescent="0.2">
      <c r="A11" s="59"/>
      <c r="B11" s="60"/>
      <c r="C11" s="61"/>
      <c r="D11" s="62"/>
      <c r="E11" s="55" t="s">
        <v>33</v>
      </c>
      <c r="F11" s="63"/>
      <c r="G11" s="64" t="s">
        <v>41</v>
      </c>
      <c r="H11" s="65">
        <v>312955000</v>
      </c>
    </row>
    <row r="12" spans="1:8" s="22" customFormat="1" ht="54" customHeight="1" x14ac:dyDescent="0.2">
      <c r="A12" s="41">
        <v>1</v>
      </c>
      <c r="B12" s="259" t="s">
        <v>46</v>
      </c>
      <c r="C12" s="188">
        <v>1</v>
      </c>
      <c r="D12" s="56" t="s">
        <v>45</v>
      </c>
      <c r="E12" s="104"/>
      <c r="F12" s="105"/>
      <c r="G12" s="101" t="s">
        <v>120</v>
      </c>
      <c r="H12" s="106"/>
    </row>
    <row r="13" spans="1:8" s="22" customFormat="1" ht="66" hidden="1" customHeight="1" x14ac:dyDescent="0.2">
      <c r="A13" s="48"/>
      <c r="B13" s="260"/>
      <c r="C13" s="189"/>
      <c r="D13" s="43"/>
      <c r="E13" s="50" t="s">
        <v>43</v>
      </c>
      <c r="F13" s="189"/>
      <c r="G13" s="46" t="s">
        <v>34</v>
      </c>
      <c r="H13" s="51">
        <v>37614100</v>
      </c>
    </row>
    <row r="14" spans="1:8" s="22" customFormat="1" ht="66" hidden="1" customHeight="1" x14ac:dyDescent="0.2">
      <c r="A14" s="48"/>
      <c r="B14" s="260"/>
      <c r="C14" s="189"/>
      <c r="D14" s="43"/>
      <c r="E14" s="50" t="s">
        <v>21</v>
      </c>
      <c r="F14" s="45"/>
      <c r="G14" s="46" t="s">
        <v>23</v>
      </c>
      <c r="H14" s="51">
        <v>53500000</v>
      </c>
    </row>
    <row r="15" spans="1:8" s="22" customFormat="1" ht="66" hidden="1" customHeight="1" x14ac:dyDescent="0.2">
      <c r="A15" s="48"/>
      <c r="B15" s="260"/>
      <c r="C15" s="189"/>
      <c r="D15" s="43"/>
      <c r="E15" s="96" t="s">
        <v>47</v>
      </c>
      <c r="F15" s="97"/>
      <c r="G15" s="98" t="s">
        <v>48</v>
      </c>
      <c r="H15" s="99">
        <v>237748200</v>
      </c>
    </row>
    <row r="16" spans="1:8" s="22" customFormat="1" ht="39" customHeight="1" x14ac:dyDescent="0.2">
      <c r="A16" s="48"/>
      <c r="B16" s="260"/>
      <c r="C16" s="189"/>
      <c r="D16" s="43"/>
      <c r="E16" s="96" t="s">
        <v>207</v>
      </c>
      <c r="F16" s="97"/>
      <c r="G16" s="98" t="s">
        <v>50</v>
      </c>
      <c r="H16" s="99">
        <v>30000000</v>
      </c>
    </row>
    <row r="17" spans="1:8" s="22" customFormat="1" ht="36" customHeight="1" x14ac:dyDescent="0.2">
      <c r="A17" s="48"/>
      <c r="B17" s="260"/>
      <c r="C17" s="189"/>
      <c r="D17" s="43"/>
      <c r="E17" s="96" t="s">
        <v>208</v>
      </c>
      <c r="F17" s="97"/>
      <c r="G17" s="98" t="s">
        <v>54</v>
      </c>
      <c r="H17" s="99">
        <v>24778000</v>
      </c>
    </row>
    <row r="18" spans="1:8" s="22" customFormat="1" ht="44.25" customHeight="1" x14ac:dyDescent="0.2">
      <c r="A18" s="48"/>
      <c r="B18" s="260"/>
      <c r="C18" s="189"/>
      <c r="D18" s="43"/>
      <c r="E18" s="96" t="s">
        <v>85</v>
      </c>
      <c r="F18" s="97"/>
      <c r="G18" s="98" t="s">
        <v>209</v>
      </c>
      <c r="H18" s="99">
        <v>192409400</v>
      </c>
    </row>
    <row r="19" spans="1:8" s="22" customFormat="1" ht="23.25" customHeight="1" x14ac:dyDescent="0.2">
      <c r="A19" s="48"/>
      <c r="B19" s="49"/>
      <c r="C19" s="189">
        <v>2</v>
      </c>
      <c r="D19" s="257" t="s">
        <v>55</v>
      </c>
      <c r="E19" s="96"/>
      <c r="F19" s="97"/>
      <c r="G19" s="108" t="s">
        <v>118</v>
      </c>
      <c r="H19" s="99"/>
    </row>
    <row r="20" spans="1:8" s="22" customFormat="1" ht="66" customHeight="1" x14ac:dyDescent="0.2">
      <c r="A20" s="48"/>
      <c r="B20" s="49"/>
      <c r="C20" s="189"/>
      <c r="D20" s="258"/>
      <c r="E20" s="96" t="s">
        <v>208</v>
      </c>
      <c r="F20" s="97"/>
      <c r="G20" s="98" t="s">
        <v>210</v>
      </c>
      <c r="H20" s="99">
        <v>107984000</v>
      </c>
    </row>
    <row r="21" spans="1:8" s="22" customFormat="1" ht="41.25" customHeight="1" x14ac:dyDescent="0.2">
      <c r="A21" s="48"/>
      <c r="B21" s="49"/>
      <c r="C21" s="188">
        <v>3</v>
      </c>
      <c r="D21" s="265" t="str">
        <f>hadi1!D23</f>
        <v>Jumlah pelayanan bagi penyandang cacat dan penyakit kejiwaan</v>
      </c>
      <c r="E21" s="109"/>
      <c r="F21" s="212"/>
      <c r="G21" s="213" t="str">
        <f>hadi1!G23</f>
        <v>Program pembinaan para penyandang cacat dan trauma</v>
      </c>
      <c r="H21" s="111"/>
    </row>
    <row r="22" spans="1:8" s="22" customFormat="1" ht="66.75" customHeight="1" thickBot="1" x14ac:dyDescent="0.25">
      <c r="A22" s="66"/>
      <c r="B22" s="67"/>
      <c r="C22" s="190"/>
      <c r="D22" s="281"/>
      <c r="E22" s="58" t="s">
        <v>212</v>
      </c>
      <c r="F22" s="63"/>
      <c r="G22" s="64" t="s">
        <v>61</v>
      </c>
      <c r="H22" s="65">
        <v>262491000</v>
      </c>
    </row>
    <row r="23" spans="1:8" s="22" customFormat="1" ht="38.25" hidden="1" customHeight="1" x14ac:dyDescent="0.2">
      <c r="A23" s="48"/>
      <c r="B23" s="49"/>
      <c r="C23" s="189">
        <v>4</v>
      </c>
      <c r="D23" s="257" t="s">
        <v>63</v>
      </c>
      <c r="E23" s="50" t="str">
        <f>E24</f>
        <v>35Orang</v>
      </c>
      <c r="F23" s="189"/>
      <c r="G23" s="100" t="s">
        <v>26</v>
      </c>
      <c r="H23" s="47"/>
    </row>
    <row r="24" spans="1:8" s="22" customFormat="1" ht="69.75" hidden="1" customHeight="1" thickBot="1" x14ac:dyDescent="0.25">
      <c r="A24" s="66"/>
      <c r="B24" s="67"/>
      <c r="C24" s="190"/>
      <c r="D24" s="281"/>
      <c r="E24" s="192" t="s">
        <v>62</v>
      </c>
      <c r="F24" s="71"/>
      <c r="G24" s="72" t="s">
        <v>61</v>
      </c>
      <c r="H24" s="73">
        <v>28418000</v>
      </c>
    </row>
    <row r="25" spans="1:8" s="22" customFormat="1" ht="52.5" hidden="1" customHeight="1" x14ac:dyDescent="0.2">
      <c r="A25" s="48"/>
      <c r="B25" s="49"/>
      <c r="C25" s="189">
        <v>5</v>
      </c>
      <c r="D25" s="257" t="s">
        <v>27</v>
      </c>
      <c r="E25" s="55" t="s">
        <v>64</v>
      </c>
      <c r="F25" s="61"/>
      <c r="G25" s="128" t="s">
        <v>28</v>
      </c>
      <c r="H25" s="129"/>
    </row>
    <row r="26" spans="1:8" s="22" customFormat="1" ht="120.75" hidden="1" customHeight="1" x14ac:dyDescent="0.2">
      <c r="A26" s="48"/>
      <c r="B26" s="49"/>
      <c r="C26" s="189"/>
      <c r="D26" s="257"/>
      <c r="E26" s="191" t="s">
        <v>35</v>
      </c>
      <c r="F26" s="45"/>
      <c r="G26" s="46" t="s">
        <v>29</v>
      </c>
      <c r="H26" s="51">
        <v>140877500</v>
      </c>
    </row>
    <row r="27" spans="1:8" s="22" customFormat="1" ht="39" hidden="1" customHeight="1" x14ac:dyDescent="0.2">
      <c r="A27" s="48"/>
      <c r="B27" s="182"/>
      <c r="C27" s="189">
        <v>6</v>
      </c>
      <c r="D27" s="257" t="s">
        <v>71</v>
      </c>
      <c r="E27" s="191" t="s">
        <v>65</v>
      </c>
      <c r="F27" s="45"/>
      <c r="G27" s="100" t="s">
        <v>66</v>
      </c>
      <c r="H27" s="51"/>
    </row>
    <row r="28" spans="1:8" s="22" customFormat="1" ht="26.25" hidden="1" customHeight="1" x14ac:dyDescent="0.2">
      <c r="A28" s="48"/>
      <c r="B28" s="182"/>
      <c r="C28" s="189"/>
      <c r="D28" s="257"/>
      <c r="E28" s="191" t="s">
        <v>67</v>
      </c>
      <c r="F28" s="189"/>
      <c r="G28" s="102" t="s">
        <v>69</v>
      </c>
      <c r="H28" s="112">
        <v>557968500</v>
      </c>
    </row>
    <row r="29" spans="1:8" s="22" customFormat="1" ht="42" hidden="1" customHeight="1" x14ac:dyDescent="0.2">
      <c r="A29" s="59"/>
      <c r="B29" s="60"/>
      <c r="C29" s="61"/>
      <c r="D29" s="62"/>
      <c r="E29" s="58" t="s">
        <v>68</v>
      </c>
      <c r="F29" s="61"/>
      <c r="G29" s="103" t="s">
        <v>70</v>
      </c>
      <c r="H29" s="113">
        <v>449682500</v>
      </c>
    </row>
    <row r="30" spans="1:8" s="22" customFormat="1" ht="51" hidden="1" customHeight="1" x14ac:dyDescent="0.2">
      <c r="A30" s="48">
        <v>3</v>
      </c>
      <c r="B30" s="259" t="s">
        <v>72</v>
      </c>
      <c r="C30" s="189">
        <v>1</v>
      </c>
      <c r="D30" s="43" t="s">
        <v>73</v>
      </c>
      <c r="E30" s="114" t="s">
        <v>77</v>
      </c>
      <c r="F30" s="110"/>
      <c r="G30" s="117" t="s">
        <v>74</v>
      </c>
      <c r="H30" s="115"/>
    </row>
    <row r="31" spans="1:8" s="22" customFormat="1" ht="36.75" hidden="1" customHeight="1" x14ac:dyDescent="0.2">
      <c r="A31" s="48"/>
      <c r="B31" s="260"/>
      <c r="C31" s="61"/>
      <c r="D31" s="62"/>
      <c r="E31" s="114" t="s">
        <v>76</v>
      </c>
      <c r="F31" s="97"/>
      <c r="G31" s="118" t="s">
        <v>75</v>
      </c>
      <c r="H31" s="116">
        <v>135991000</v>
      </c>
    </row>
    <row r="32" spans="1:8" s="22" customFormat="1" ht="51" hidden="1" customHeight="1" x14ac:dyDescent="0.2">
      <c r="A32" s="48"/>
      <c r="B32" s="49"/>
      <c r="C32" s="189">
        <v>2</v>
      </c>
      <c r="D32" s="43" t="s">
        <v>78</v>
      </c>
      <c r="E32" s="114" t="s">
        <v>79</v>
      </c>
      <c r="F32" s="97"/>
      <c r="G32" s="117" t="s">
        <v>80</v>
      </c>
      <c r="H32" s="116"/>
    </row>
    <row r="33" spans="1:8" s="22" customFormat="1" ht="34.5" hidden="1" customHeight="1" x14ac:dyDescent="0.2">
      <c r="A33" s="48"/>
      <c r="B33" s="49"/>
      <c r="C33" s="189"/>
      <c r="D33" s="43"/>
      <c r="E33" s="114" t="s">
        <v>79</v>
      </c>
      <c r="F33" s="97"/>
      <c r="G33" s="118" t="s">
        <v>81</v>
      </c>
      <c r="H33" s="116">
        <v>39712800</v>
      </c>
    </row>
    <row r="34" spans="1:8" s="22" customFormat="1" ht="65.25" hidden="1" customHeight="1" x14ac:dyDescent="0.2">
      <c r="A34" s="48"/>
      <c r="B34" s="49"/>
      <c r="C34" s="189"/>
      <c r="D34" s="43"/>
      <c r="E34" s="114" t="s">
        <v>84</v>
      </c>
      <c r="F34" s="97"/>
      <c r="G34" s="118" t="s">
        <v>82</v>
      </c>
      <c r="H34" s="116">
        <v>113107800</v>
      </c>
    </row>
    <row r="35" spans="1:8" s="22" customFormat="1" ht="65.25" hidden="1" customHeight="1" x14ac:dyDescent="0.2">
      <c r="A35" s="48"/>
      <c r="B35" s="49"/>
      <c r="C35" s="61"/>
      <c r="D35" s="62"/>
      <c r="E35" s="114" t="s">
        <v>85</v>
      </c>
      <c r="F35" s="97"/>
      <c r="G35" s="118" t="s">
        <v>83</v>
      </c>
      <c r="H35" s="116">
        <v>226347440</v>
      </c>
    </row>
    <row r="36" spans="1:8" s="22" customFormat="1" ht="51" hidden="1" customHeight="1" x14ac:dyDescent="0.2">
      <c r="A36" s="48"/>
      <c r="B36" s="49"/>
      <c r="C36" s="189">
        <v>3</v>
      </c>
      <c r="D36" s="43" t="s">
        <v>86</v>
      </c>
      <c r="E36" s="114" t="s">
        <v>87</v>
      </c>
      <c r="F36" s="97"/>
      <c r="G36" s="118" t="s">
        <v>90</v>
      </c>
      <c r="H36" s="116"/>
    </row>
    <row r="37" spans="1:8" s="22" customFormat="1" ht="27.75" hidden="1" customHeight="1" x14ac:dyDescent="0.2">
      <c r="A37" s="48"/>
      <c r="B37" s="49"/>
      <c r="C37" s="189"/>
      <c r="D37" s="43"/>
      <c r="E37" s="114" t="s">
        <v>88</v>
      </c>
      <c r="F37" s="97"/>
      <c r="G37" s="118" t="s">
        <v>91</v>
      </c>
      <c r="H37" s="116">
        <v>571758900</v>
      </c>
    </row>
    <row r="38" spans="1:8" s="22" customFormat="1" ht="38.25" hidden="1" customHeight="1" x14ac:dyDescent="0.2">
      <c r="A38" s="48"/>
      <c r="B38" s="49"/>
      <c r="C38" s="189"/>
      <c r="D38" s="43"/>
      <c r="E38" s="114" t="s">
        <v>89</v>
      </c>
      <c r="F38" s="97"/>
      <c r="G38" s="118" t="s">
        <v>92</v>
      </c>
      <c r="H38" s="116">
        <v>93061600</v>
      </c>
    </row>
    <row r="39" spans="1:8" s="22" customFormat="1" ht="35.25" hidden="1" customHeight="1" x14ac:dyDescent="0.2">
      <c r="A39" s="48"/>
      <c r="B39" s="49"/>
      <c r="C39" s="189"/>
      <c r="D39" s="43"/>
      <c r="E39" s="191" t="s">
        <v>76</v>
      </c>
      <c r="F39" s="97"/>
      <c r="G39" s="108" t="s">
        <v>93</v>
      </c>
      <c r="H39" s="99"/>
    </row>
    <row r="40" spans="1:8" s="22" customFormat="1" ht="42.75" hidden="1" customHeight="1" x14ac:dyDescent="0.2">
      <c r="A40" s="66"/>
      <c r="B40" s="67"/>
      <c r="C40" s="190"/>
      <c r="D40" s="69"/>
      <c r="E40" s="192"/>
      <c r="F40" s="71"/>
      <c r="G40" s="72" t="s">
        <v>94</v>
      </c>
      <c r="H40" s="73">
        <v>96942380</v>
      </c>
    </row>
    <row r="41" spans="1:8" x14ac:dyDescent="0.2">
      <c r="A41" s="266"/>
      <c r="B41" s="266"/>
      <c r="C41" s="266"/>
      <c r="D41" s="266"/>
      <c r="E41" s="266"/>
      <c r="F41" s="266"/>
      <c r="G41" s="266"/>
      <c r="H41" s="74"/>
    </row>
    <row r="42" spans="1:8" ht="16.5" customHeight="1" x14ac:dyDescent="0.2">
      <c r="A42" s="267"/>
      <c r="B42" s="267"/>
      <c r="C42" s="183"/>
      <c r="D42" s="76"/>
      <c r="E42" s="183"/>
      <c r="F42" s="77"/>
      <c r="G42" s="77"/>
      <c r="H42" s="74"/>
    </row>
    <row r="43" spans="1:8" x14ac:dyDescent="0.2">
      <c r="A43" s="77"/>
      <c r="B43" s="79"/>
      <c r="C43" s="80"/>
      <c r="D43" s="77"/>
      <c r="E43" s="183"/>
      <c r="F43" s="269" t="str">
        <f>haris1!F43</f>
        <v>Pasir Pengaraian,     Maret 2019</v>
      </c>
      <c r="G43" s="269"/>
      <c r="H43" s="269"/>
    </row>
    <row r="44" spans="1:8" ht="49.5" customHeight="1" x14ac:dyDescent="0.2">
      <c r="A44" s="77"/>
      <c r="B44" s="186" t="s">
        <v>110</v>
      </c>
      <c r="C44" s="81"/>
      <c r="D44" s="77"/>
      <c r="E44" s="183"/>
      <c r="F44" s="269" t="str">
        <f>desi1!F45</f>
        <v>Fungsional Umum</v>
      </c>
      <c r="G44" s="269"/>
      <c r="H44" s="269"/>
    </row>
    <row r="45" spans="1:8" x14ac:dyDescent="0.2">
      <c r="A45" s="77"/>
      <c r="B45" s="187" t="s">
        <v>6</v>
      </c>
      <c r="C45" s="81"/>
      <c r="D45" s="77"/>
      <c r="E45" s="183"/>
      <c r="F45" s="270" t="s">
        <v>6</v>
      </c>
      <c r="G45" s="270"/>
      <c r="H45" s="270"/>
    </row>
    <row r="46" spans="1:8" x14ac:dyDescent="0.2">
      <c r="A46" s="77"/>
      <c r="B46" s="186"/>
      <c r="C46" s="81"/>
      <c r="D46" s="77"/>
      <c r="E46" s="183"/>
      <c r="F46" s="77"/>
      <c r="G46" s="77"/>
      <c r="H46" s="74"/>
    </row>
    <row r="47" spans="1:8" x14ac:dyDescent="0.2">
      <c r="A47" s="77"/>
      <c r="B47" s="186"/>
      <c r="C47" s="81"/>
      <c r="D47" s="77"/>
      <c r="E47" s="183"/>
      <c r="F47" s="77"/>
      <c r="G47" s="77"/>
      <c r="H47" s="74"/>
    </row>
    <row r="48" spans="1:8" x14ac:dyDescent="0.2">
      <c r="A48" s="77"/>
      <c r="B48" s="186"/>
      <c r="C48" s="81"/>
      <c r="D48" s="77"/>
      <c r="E48" s="183"/>
      <c r="F48" s="77"/>
      <c r="G48" s="77"/>
      <c r="H48" s="74"/>
    </row>
    <row r="49" spans="1:8" x14ac:dyDescent="0.2">
      <c r="A49" s="77"/>
      <c r="B49" s="186" t="s">
        <v>184</v>
      </c>
      <c r="C49" s="81"/>
      <c r="D49" s="77"/>
      <c r="E49" s="183"/>
      <c r="F49" s="262" t="str">
        <f>SUKMA!D36</f>
        <v>SUKMA SUGITA</v>
      </c>
      <c r="G49" s="262"/>
      <c r="H49" s="262"/>
    </row>
    <row r="50" spans="1:8" x14ac:dyDescent="0.2">
      <c r="A50" s="77"/>
      <c r="B50" s="183" t="s">
        <v>185</v>
      </c>
      <c r="C50" s="81"/>
      <c r="D50" s="77"/>
      <c r="E50" s="183"/>
      <c r="F50" s="262" t="str">
        <f>SUKMA!D37</f>
        <v>NIP. 19830407 201001 2 020</v>
      </c>
      <c r="G50" s="262"/>
      <c r="H50" s="262"/>
    </row>
  </sheetData>
  <mergeCells count="19">
    <mergeCell ref="B30:B31"/>
    <mergeCell ref="A1:H1"/>
    <mergeCell ref="A2:H2"/>
    <mergeCell ref="A7:H7"/>
    <mergeCell ref="C8:D8"/>
    <mergeCell ref="F8:G8"/>
    <mergeCell ref="B12:B18"/>
    <mergeCell ref="D19:D20"/>
    <mergeCell ref="D21:D22"/>
    <mergeCell ref="D23:D24"/>
    <mergeCell ref="D25:D26"/>
    <mergeCell ref="D27:D28"/>
    <mergeCell ref="F50:H50"/>
    <mergeCell ref="A41:G41"/>
    <mergeCell ref="A42:B42"/>
    <mergeCell ref="F43:H43"/>
    <mergeCell ref="F44:H44"/>
    <mergeCell ref="F45:H45"/>
    <mergeCell ref="F49:H49"/>
  </mergeCells>
  <pageMargins left="0.42" right="0.14000000000000001" top="0.75" bottom="0.75" header="0.3" footer="0.3"/>
  <pageSetup paperSize="258" scale="70" orientation="portrait" horizontalDpi="0" verticalDpi="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view="pageBreakPreview" topLeftCell="A19" zoomScale="98" zoomScaleNormal="100" zoomScaleSheetLayoutView="98" workbookViewId="0">
      <selection activeCell="A38" sqref="A38"/>
    </sheetView>
  </sheetViews>
  <sheetFormatPr defaultColWidth="9.140625" defaultRowHeight="14.25" x14ac:dyDescent="0.2"/>
  <cols>
    <col min="1" max="1" width="18.140625" style="1" customWidth="1"/>
    <col min="2" max="2" width="2.7109375" style="1" customWidth="1"/>
    <col min="3" max="3" width="27.140625" style="1" customWidth="1"/>
    <col min="4" max="4" width="46.5703125" style="1" customWidth="1"/>
    <col min="5" max="16384" width="9.140625" style="1"/>
  </cols>
  <sheetData>
    <row r="1" spans="1:13" ht="17.100000000000001" customHeight="1" x14ac:dyDescent="0.25">
      <c r="A1" s="275" t="s">
        <v>0</v>
      </c>
      <c r="B1" s="275"/>
      <c r="C1" s="275"/>
      <c r="D1" s="275"/>
    </row>
    <row r="2" spans="1:13" ht="16.5" customHeight="1" x14ac:dyDescent="0.25">
      <c r="A2" s="275" t="s">
        <v>96</v>
      </c>
      <c r="B2" s="275"/>
      <c r="C2" s="275"/>
      <c r="D2" s="275"/>
    </row>
    <row r="3" spans="1:13" ht="17.100000000000001" customHeight="1" x14ac:dyDescent="0.25">
      <c r="A3" s="275" t="s">
        <v>1</v>
      </c>
      <c r="B3" s="275"/>
      <c r="C3" s="275"/>
      <c r="D3" s="275"/>
    </row>
    <row r="4" spans="1:13" ht="15" customHeight="1" x14ac:dyDescent="0.2"/>
    <row r="5" spans="1:13" ht="15" customHeight="1" x14ac:dyDescent="0.2"/>
    <row r="6" spans="1:13" ht="15" customHeight="1" x14ac:dyDescent="0.2"/>
    <row r="7" spans="1:13" ht="15" customHeight="1" x14ac:dyDescent="0.2"/>
    <row r="8" spans="1:13" ht="15" customHeight="1" x14ac:dyDescent="0.2"/>
    <row r="9" spans="1:13" ht="15" customHeight="1" x14ac:dyDescent="0.2"/>
    <row r="10" spans="1:13" ht="15" customHeight="1" x14ac:dyDescent="0.2"/>
    <row r="11" spans="1:13" ht="15" customHeight="1" x14ac:dyDescent="0.2"/>
    <row r="12" spans="1:13" s="2" customFormat="1" ht="17.100000000000001" customHeight="1" x14ac:dyDescent="0.25">
      <c r="A12" s="276" t="str">
        <f>hadiynto!A12</f>
        <v>PERJANJIAN KINERJA TAHUN 2019</v>
      </c>
      <c r="B12" s="276"/>
      <c r="C12" s="276"/>
      <c r="D12" s="276"/>
      <c r="M12" s="2" t="s">
        <v>98</v>
      </c>
    </row>
    <row r="13" spans="1:13" ht="15" customHeight="1" x14ac:dyDescent="0.25">
      <c r="A13" s="3"/>
    </row>
    <row r="14" spans="1:13" s="3" customFormat="1" ht="42.75" customHeight="1" x14ac:dyDescent="0.25">
      <c r="A14" s="271" t="s">
        <v>2</v>
      </c>
      <c r="B14" s="271"/>
      <c r="C14" s="271"/>
      <c r="D14" s="271"/>
    </row>
    <row r="15" spans="1:13" s="3" customFormat="1" ht="15" customHeight="1" x14ac:dyDescent="0.25">
      <c r="A15" s="3" t="s">
        <v>3</v>
      </c>
      <c r="B15" s="3" t="s">
        <v>4</v>
      </c>
      <c r="C15" s="4" t="s">
        <v>244</v>
      </c>
      <c r="M15" s="3" t="s">
        <v>36</v>
      </c>
    </row>
    <row r="16" spans="1:13" s="3" customFormat="1" ht="15" customHeight="1" x14ac:dyDescent="0.25">
      <c r="A16" s="3" t="s">
        <v>5</v>
      </c>
      <c r="B16" s="3" t="s">
        <v>4</v>
      </c>
      <c r="C16" s="3" t="s">
        <v>245</v>
      </c>
    </row>
    <row r="17" spans="1:4" s="3" customFormat="1" ht="15.75" x14ac:dyDescent="0.25">
      <c r="C17" s="3" t="str">
        <f>M12</f>
        <v>Dinas Sosial, Pemberdayaan Perempuan dan Perlindungan Anak</v>
      </c>
    </row>
    <row r="18" spans="1:4" s="3" customFormat="1" ht="15.75" x14ac:dyDescent="0.25">
      <c r="A18" s="3" t="s">
        <v>7</v>
      </c>
    </row>
    <row r="19" spans="1:4" s="3" customFormat="1" ht="15.75" x14ac:dyDescent="0.25"/>
    <row r="20" spans="1:4" s="3" customFormat="1" ht="15.75" x14ac:dyDescent="0.25">
      <c r="A20" s="3" t="s">
        <v>3</v>
      </c>
      <c r="B20" s="3" t="s">
        <v>4</v>
      </c>
      <c r="C20" s="4" t="str">
        <f>mashri1!F46</f>
        <v>MASHURI LUBIS, SP</v>
      </c>
    </row>
    <row r="21" spans="1:4" s="5" customFormat="1" ht="15.75" x14ac:dyDescent="0.2">
      <c r="A21" s="5" t="s">
        <v>5</v>
      </c>
      <c r="B21" s="5" t="s">
        <v>4</v>
      </c>
      <c r="C21" s="277" t="str">
        <f>mashri1!F43</f>
        <v>Kasi Tumbuh Kembang Anak</v>
      </c>
      <c r="D21" s="277"/>
    </row>
    <row r="22" spans="1:4" s="3" customFormat="1" ht="15.75" x14ac:dyDescent="0.25">
      <c r="C22" s="3" t="str">
        <f>C17</f>
        <v>Dinas Sosial, Pemberdayaan Perempuan dan Perlindungan Anak</v>
      </c>
    </row>
    <row r="23" spans="1:4" s="3" customFormat="1" ht="15.75" x14ac:dyDescent="0.25">
      <c r="A23" s="3" t="s">
        <v>8</v>
      </c>
    </row>
    <row r="24" spans="1:4" s="3" customFormat="1" ht="15.75" x14ac:dyDescent="0.25">
      <c r="A24" s="5"/>
      <c r="B24" s="5"/>
      <c r="C24" s="5"/>
    </row>
    <row r="25" spans="1:4" s="3" customFormat="1" ht="15.75" x14ac:dyDescent="0.25"/>
    <row r="26" spans="1:4" s="6" customFormat="1" ht="69.75" customHeight="1" x14ac:dyDescent="0.2">
      <c r="A26" s="271" t="s">
        <v>232</v>
      </c>
      <c r="B26" s="271"/>
      <c r="C26" s="271"/>
      <c r="D26" s="271"/>
    </row>
    <row r="27" spans="1:4" s="3" customFormat="1" ht="75" customHeight="1" x14ac:dyDescent="0.25">
      <c r="A27" s="271" t="s">
        <v>9</v>
      </c>
      <c r="B27" s="271"/>
      <c r="C27" s="271"/>
      <c r="D27" s="271"/>
    </row>
    <row r="28" spans="1:4" s="3" customFormat="1" ht="15.75" x14ac:dyDescent="0.25"/>
    <row r="29" spans="1:4" s="3" customFormat="1" ht="15.75" x14ac:dyDescent="0.25">
      <c r="A29" s="7"/>
      <c r="D29" s="8" t="str">
        <f>hadiynto!D30</f>
        <v>Pasir Pengaraian,     Maret 2019</v>
      </c>
    </row>
    <row r="30" spans="1:4" ht="15.75" x14ac:dyDescent="0.2">
      <c r="A30" s="7"/>
      <c r="C30" s="9"/>
      <c r="D30" s="10"/>
    </row>
    <row r="31" spans="1:4" ht="15.75" x14ac:dyDescent="0.2">
      <c r="A31" s="273" t="s">
        <v>10</v>
      </c>
      <c r="B31" s="273"/>
      <c r="C31" s="273"/>
      <c r="D31" s="11" t="s">
        <v>11</v>
      </c>
    </row>
    <row r="32" spans="1:4" ht="15.75" x14ac:dyDescent="0.2">
      <c r="A32" s="12"/>
      <c r="D32" s="11"/>
    </row>
    <row r="33" spans="1:4" ht="15.75" x14ac:dyDescent="0.2">
      <c r="A33" s="12"/>
      <c r="D33" s="11"/>
    </row>
    <row r="34" spans="1:4" ht="15.75" x14ac:dyDescent="0.2">
      <c r="A34" s="12"/>
      <c r="D34" s="11"/>
    </row>
    <row r="35" spans="1:4" x14ac:dyDescent="0.2">
      <c r="A35" s="13"/>
      <c r="D35" s="13"/>
    </row>
    <row r="36" spans="1:4" ht="15.75" x14ac:dyDescent="0.2">
      <c r="A36" s="273" t="str">
        <f>C20</f>
        <v>MASHURI LUBIS, SP</v>
      </c>
      <c r="B36" s="273"/>
      <c r="C36" s="273"/>
      <c r="D36" s="11" t="str">
        <f>C15</f>
        <v>YULITA ROSMINI</v>
      </c>
    </row>
    <row r="37" spans="1:4" x14ac:dyDescent="0.2">
      <c r="A37" s="274" t="str">
        <f>mashri1!F47</f>
        <v>NIP. 19720922 200604 1 010</v>
      </c>
      <c r="B37" s="274"/>
      <c r="C37" s="274"/>
      <c r="D37" s="10" t="s">
        <v>246</v>
      </c>
    </row>
  </sheetData>
  <mergeCells count="11">
    <mergeCell ref="C21:D21"/>
    <mergeCell ref="A1:D1"/>
    <mergeCell ref="A2:D2"/>
    <mergeCell ref="A3:D3"/>
    <mergeCell ref="A12:D12"/>
    <mergeCell ref="A14:D14"/>
    <mergeCell ref="A26:D26"/>
    <mergeCell ref="A27:D27"/>
    <mergeCell ref="A31:C31"/>
    <mergeCell ref="A36:C36"/>
    <mergeCell ref="A37:C37"/>
  </mergeCells>
  <pageMargins left="0.61" right="0.18" top="0.75" bottom="0.75" header="0.3" footer="0.3"/>
  <pageSetup paperSize="258" scale="99" orientation="portrait" horizontalDpi="0" verticalDpi="0" r:id="rId1"/>
  <colBreaks count="1" manualBreakCount="1">
    <brk id="4"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view="pageBreakPreview" topLeftCell="A16" zoomScale="98" zoomScaleNormal="100" zoomScaleSheetLayoutView="98" workbookViewId="0">
      <selection activeCell="A38" sqref="A38"/>
    </sheetView>
  </sheetViews>
  <sheetFormatPr defaultColWidth="9.140625" defaultRowHeight="14.25" x14ac:dyDescent="0.2"/>
  <cols>
    <col min="1" max="1" width="18.140625" style="1" customWidth="1"/>
    <col min="2" max="2" width="2.7109375" style="1" customWidth="1"/>
    <col min="3" max="3" width="27.140625" style="1" customWidth="1"/>
    <col min="4" max="4" width="46.5703125" style="1" customWidth="1"/>
    <col min="5" max="16384" width="9.140625" style="1"/>
  </cols>
  <sheetData>
    <row r="1" spans="1:13" ht="17.100000000000001" customHeight="1" x14ac:dyDescent="0.25">
      <c r="A1" s="275" t="s">
        <v>0</v>
      </c>
      <c r="B1" s="275"/>
      <c r="C1" s="275"/>
      <c r="D1" s="275"/>
    </row>
    <row r="2" spans="1:13" ht="16.5" customHeight="1" x14ac:dyDescent="0.25">
      <c r="A2" s="275" t="s">
        <v>96</v>
      </c>
      <c r="B2" s="275"/>
      <c r="C2" s="275"/>
      <c r="D2" s="275"/>
    </row>
    <row r="3" spans="1:13" ht="17.100000000000001" customHeight="1" x14ac:dyDescent="0.25">
      <c r="A3" s="275" t="s">
        <v>1</v>
      </c>
      <c r="B3" s="275"/>
      <c r="C3" s="275"/>
      <c r="D3" s="275"/>
    </row>
    <row r="4" spans="1:13" ht="15" customHeight="1" x14ac:dyDescent="0.2"/>
    <row r="5" spans="1:13" ht="15" customHeight="1" x14ac:dyDescent="0.2"/>
    <row r="6" spans="1:13" ht="15" customHeight="1" x14ac:dyDescent="0.2"/>
    <row r="7" spans="1:13" ht="15" customHeight="1" x14ac:dyDescent="0.2"/>
    <row r="8" spans="1:13" ht="15" customHeight="1" x14ac:dyDescent="0.2"/>
    <row r="9" spans="1:13" ht="15" customHeight="1" x14ac:dyDescent="0.2"/>
    <row r="10" spans="1:13" ht="15" customHeight="1" x14ac:dyDescent="0.2"/>
    <row r="11" spans="1:13" ht="15" customHeight="1" x14ac:dyDescent="0.2"/>
    <row r="12" spans="1:13" s="2" customFormat="1" ht="17.100000000000001" customHeight="1" x14ac:dyDescent="0.25">
      <c r="A12" s="276" t="str">
        <f>hadiynto!A12</f>
        <v>PERJANJIAN KINERJA TAHUN 2019</v>
      </c>
      <c r="B12" s="276"/>
      <c r="C12" s="276"/>
      <c r="D12" s="276"/>
      <c r="M12" s="2" t="s">
        <v>98</v>
      </c>
    </row>
    <row r="13" spans="1:13" ht="15" customHeight="1" x14ac:dyDescent="0.25">
      <c r="A13" s="3"/>
    </row>
    <row r="14" spans="1:13" s="3" customFormat="1" ht="42.75" customHeight="1" x14ac:dyDescent="0.25">
      <c r="A14" s="271" t="s">
        <v>2</v>
      </c>
      <c r="B14" s="271"/>
      <c r="C14" s="271"/>
      <c r="D14" s="271"/>
    </row>
    <row r="15" spans="1:13" s="3" customFormat="1" ht="15" customHeight="1" x14ac:dyDescent="0.25">
      <c r="A15" s="3" t="s">
        <v>3</v>
      </c>
      <c r="B15" s="3" t="s">
        <v>4</v>
      </c>
      <c r="C15" s="4" t="s">
        <v>174</v>
      </c>
      <c r="M15" s="3" t="s">
        <v>36</v>
      </c>
    </row>
    <row r="16" spans="1:13" s="3" customFormat="1" ht="15" customHeight="1" x14ac:dyDescent="0.25">
      <c r="A16" s="3" t="s">
        <v>5</v>
      </c>
      <c r="B16" s="3" t="s">
        <v>4</v>
      </c>
      <c r="C16" s="3" t="s">
        <v>99</v>
      </c>
    </row>
    <row r="17" spans="1:4" s="3" customFormat="1" ht="15.75" x14ac:dyDescent="0.25">
      <c r="C17" s="3" t="str">
        <f>M12</f>
        <v>Dinas Sosial, Pemberdayaan Perempuan dan Perlindungan Anak</v>
      </c>
    </row>
    <row r="18" spans="1:4" s="3" customFormat="1" ht="15.75" x14ac:dyDescent="0.25">
      <c r="A18" s="3" t="s">
        <v>7</v>
      </c>
    </row>
    <row r="19" spans="1:4" s="3" customFormat="1" ht="15.75" x14ac:dyDescent="0.25"/>
    <row r="20" spans="1:4" s="3" customFormat="1" ht="15.75" x14ac:dyDescent="0.25">
      <c r="A20" s="3" t="s">
        <v>3</v>
      </c>
      <c r="B20" s="3" t="s">
        <v>4</v>
      </c>
      <c r="C20" s="4" t="str">
        <f>hadiynto!C21</f>
        <v>Hj. SRI MULYATI, S.Sos, M.Si</v>
      </c>
    </row>
    <row r="21" spans="1:4" s="5" customFormat="1" ht="15.75" x14ac:dyDescent="0.2">
      <c r="A21" s="5" t="s">
        <v>5</v>
      </c>
      <c r="B21" s="5" t="s">
        <v>4</v>
      </c>
      <c r="C21" s="277" t="str">
        <f>hadiynto!C22</f>
        <v>Kepala Dinas Sosial, Pemberdayaan Perempuan dan Perlindungan Anak</v>
      </c>
      <c r="D21" s="277"/>
    </row>
    <row r="22" spans="1:4" s="3" customFormat="1" ht="15.75" x14ac:dyDescent="0.25">
      <c r="C22" s="3" t="s">
        <v>6</v>
      </c>
    </row>
    <row r="23" spans="1:4" s="3" customFormat="1" ht="15.75" x14ac:dyDescent="0.25">
      <c r="A23" s="3" t="s">
        <v>8</v>
      </c>
    </row>
    <row r="24" spans="1:4" s="3" customFormat="1" ht="15.75" x14ac:dyDescent="0.25">
      <c r="A24" s="5"/>
      <c r="B24" s="5"/>
      <c r="C24" s="5"/>
    </row>
    <row r="25" spans="1:4" s="3" customFormat="1" ht="15.75" x14ac:dyDescent="0.25"/>
    <row r="26" spans="1:4" s="6" customFormat="1" ht="69.75" customHeight="1" x14ac:dyDescent="0.2">
      <c r="A26" s="271" t="s">
        <v>232</v>
      </c>
      <c r="B26" s="271"/>
      <c r="C26" s="271"/>
      <c r="D26" s="271"/>
    </row>
    <row r="27" spans="1:4" s="3" customFormat="1" ht="75" customHeight="1" x14ac:dyDescent="0.25">
      <c r="A27" s="271" t="s">
        <v>9</v>
      </c>
      <c r="B27" s="271"/>
      <c r="C27" s="271"/>
      <c r="D27" s="271"/>
    </row>
    <row r="28" spans="1:4" s="3" customFormat="1" ht="15.75" x14ac:dyDescent="0.25"/>
    <row r="29" spans="1:4" s="3" customFormat="1" ht="15.75" x14ac:dyDescent="0.25">
      <c r="A29" s="7"/>
      <c r="D29" s="8" t="str">
        <f>hadiynto!D30</f>
        <v>Pasir Pengaraian,     Maret 2019</v>
      </c>
    </row>
    <row r="30" spans="1:4" ht="15.75" x14ac:dyDescent="0.2">
      <c r="A30" s="7"/>
      <c r="C30" s="9"/>
      <c r="D30" s="10"/>
    </row>
    <row r="31" spans="1:4" ht="15.75" x14ac:dyDescent="0.2">
      <c r="A31" s="273" t="s">
        <v>10</v>
      </c>
      <c r="B31" s="273"/>
      <c r="C31" s="273"/>
      <c r="D31" s="11" t="s">
        <v>11</v>
      </c>
    </row>
    <row r="32" spans="1:4" ht="15.75" x14ac:dyDescent="0.2">
      <c r="A32" s="12"/>
      <c r="D32" s="11"/>
    </row>
    <row r="33" spans="1:4" ht="15.75" x14ac:dyDescent="0.2">
      <c r="A33" s="12"/>
      <c r="D33" s="11"/>
    </row>
    <row r="34" spans="1:4" ht="15.75" x14ac:dyDescent="0.2">
      <c r="A34" s="12"/>
      <c r="D34" s="11"/>
    </row>
    <row r="35" spans="1:4" x14ac:dyDescent="0.2">
      <c r="A35" s="13"/>
      <c r="D35" s="13"/>
    </row>
    <row r="36" spans="1:4" ht="15.75" x14ac:dyDescent="0.2">
      <c r="A36" s="273" t="str">
        <f>C20</f>
        <v>Hj. SRI MULYATI, S.Sos, M.Si</v>
      </c>
      <c r="B36" s="273"/>
      <c r="C36" s="273"/>
      <c r="D36" s="11" t="str">
        <f>C15</f>
        <v>TRI ALFINA LESTARI, S.Pd</v>
      </c>
    </row>
    <row r="37" spans="1:4" x14ac:dyDescent="0.2">
      <c r="A37" s="274" t="str">
        <f>hadiynto!A38</f>
        <v>NIP. 19650411 198503 2 001</v>
      </c>
      <c r="B37" s="274"/>
      <c r="C37" s="274"/>
      <c r="D37" s="10" t="s">
        <v>175</v>
      </c>
    </row>
  </sheetData>
  <mergeCells count="11">
    <mergeCell ref="C21:D21"/>
    <mergeCell ref="A1:D1"/>
    <mergeCell ref="A2:D2"/>
    <mergeCell ref="A3:D3"/>
    <mergeCell ref="A12:D12"/>
    <mergeCell ref="A14:D14"/>
    <mergeCell ref="A26:D26"/>
    <mergeCell ref="A27:D27"/>
    <mergeCell ref="A31:C31"/>
    <mergeCell ref="A36:C36"/>
    <mergeCell ref="A37:C37"/>
  </mergeCells>
  <pageMargins left="0.61" right="0.18" top="0.75" bottom="0.75" header="0.3" footer="0.3"/>
  <pageSetup paperSize="258" scale="99" orientation="portrait" horizontalDpi="0" verticalDpi="0" r:id="rId1"/>
  <colBreaks count="1" manualBreakCount="1">
    <brk id="4"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view="pageBreakPreview" zoomScale="90" zoomScaleNormal="100" zoomScaleSheetLayoutView="90" workbookViewId="0">
      <selection activeCell="L8" sqref="L8"/>
    </sheetView>
  </sheetViews>
  <sheetFormatPr defaultColWidth="8.85546875" defaultRowHeight="15.75" x14ac:dyDescent="0.2"/>
  <cols>
    <col min="1" max="1" width="4.7109375" style="29" customWidth="1"/>
    <col min="2" max="2" width="33.42578125" style="29" customWidth="1"/>
    <col min="3" max="3" width="4.7109375" style="82" customWidth="1"/>
    <col min="4" max="4" width="30.7109375" style="29" customWidth="1"/>
    <col min="5" max="5" width="15.7109375" style="82" customWidth="1"/>
    <col min="6" max="6" width="4.7109375" style="29" customWidth="1"/>
    <col min="7" max="7" width="30.7109375" style="29" customWidth="1"/>
    <col min="8" max="8" width="0.140625" style="83" customWidth="1"/>
    <col min="9" max="16384" width="8.85546875" style="29"/>
  </cols>
  <sheetData>
    <row r="1" spans="1:8" s="14" customFormat="1" ht="18" x14ac:dyDescent="0.2">
      <c r="A1" s="261" t="s">
        <v>203</v>
      </c>
      <c r="B1" s="261"/>
      <c r="C1" s="261"/>
      <c r="D1" s="261"/>
      <c r="E1" s="261"/>
      <c r="F1" s="261"/>
      <c r="G1" s="261"/>
      <c r="H1" s="261"/>
    </row>
    <row r="2" spans="1:8" s="14" customFormat="1" ht="18" x14ac:dyDescent="0.2">
      <c r="A2" s="261" t="s">
        <v>12</v>
      </c>
      <c r="B2" s="261"/>
      <c r="C2" s="261"/>
      <c r="D2" s="261"/>
      <c r="E2" s="261"/>
      <c r="F2" s="261"/>
      <c r="G2" s="261"/>
      <c r="H2" s="261"/>
    </row>
    <row r="3" spans="1:8" s="22" customFormat="1" x14ac:dyDescent="0.2">
      <c r="A3" s="15"/>
      <c r="B3" s="16"/>
      <c r="C3" s="17"/>
      <c r="D3" s="18"/>
      <c r="E3" s="19"/>
      <c r="F3" s="19"/>
      <c r="G3" s="20"/>
      <c r="H3" s="21"/>
    </row>
    <row r="4" spans="1:8" s="22" customFormat="1" x14ac:dyDescent="0.2">
      <c r="A4" s="15"/>
      <c r="B4" s="16"/>
      <c r="C4" s="17"/>
      <c r="D4" s="18"/>
      <c r="E4" s="19"/>
      <c r="F4" s="19"/>
      <c r="G4" s="20"/>
      <c r="H4" s="21"/>
    </row>
    <row r="5" spans="1:8" s="22" customFormat="1" ht="17.100000000000001" customHeight="1" x14ac:dyDescent="0.2">
      <c r="A5" s="23" t="s">
        <v>13</v>
      </c>
      <c r="B5" s="24"/>
      <c r="C5" s="19"/>
      <c r="D5" s="25" t="s">
        <v>121</v>
      </c>
      <c r="E5" s="19"/>
      <c r="F5" s="19"/>
      <c r="G5" s="20"/>
      <c r="H5" s="21"/>
    </row>
    <row r="6" spans="1:8" s="28" customFormat="1" ht="17.100000000000001" customHeight="1" x14ac:dyDescent="0.2">
      <c r="A6" s="23" t="s">
        <v>14</v>
      </c>
      <c r="B6" s="26"/>
      <c r="C6" s="19"/>
      <c r="D6" s="25" t="s">
        <v>237</v>
      </c>
      <c r="E6" s="19"/>
      <c r="F6" s="19"/>
      <c r="G6" s="26"/>
      <c r="H6" s="27"/>
    </row>
    <row r="7" spans="1:8" ht="16.5" thickBot="1" x14ac:dyDescent="0.25">
      <c r="A7" s="262"/>
      <c r="B7" s="262"/>
      <c r="C7" s="262"/>
      <c r="D7" s="262"/>
      <c r="E7" s="262"/>
      <c r="F7" s="262"/>
      <c r="G7" s="262"/>
      <c r="H7" s="262"/>
    </row>
    <row r="8" spans="1:8" s="33" customFormat="1" ht="283.5" x14ac:dyDescent="0.2">
      <c r="A8" s="30" t="s">
        <v>15</v>
      </c>
      <c r="B8" s="31" t="s">
        <v>16</v>
      </c>
      <c r="C8" s="263" t="s">
        <v>17</v>
      </c>
      <c r="D8" s="264"/>
      <c r="E8" s="31" t="s">
        <v>18</v>
      </c>
      <c r="F8" s="263" t="s">
        <v>19</v>
      </c>
      <c r="G8" s="264"/>
      <c r="H8" s="32" t="s">
        <v>20</v>
      </c>
    </row>
    <row r="9" spans="1:8" s="33" customFormat="1" ht="17.100000000000001" customHeight="1" x14ac:dyDescent="0.2">
      <c r="A9" s="34">
        <v>1</v>
      </c>
      <c r="B9" s="35">
        <v>2</v>
      </c>
      <c r="C9" s="36"/>
      <c r="D9" s="37">
        <v>3</v>
      </c>
      <c r="E9" s="35">
        <v>4</v>
      </c>
      <c r="F9" s="38"/>
      <c r="G9" s="39">
        <v>5</v>
      </c>
      <c r="H9" s="40">
        <v>6</v>
      </c>
    </row>
    <row r="10" spans="1:8" s="22" customFormat="1" ht="99.75" hidden="1" customHeight="1" x14ac:dyDescent="0.2">
      <c r="A10" s="41">
        <v>1</v>
      </c>
      <c r="B10" s="181" t="s">
        <v>44</v>
      </c>
      <c r="C10" s="189">
        <v>1</v>
      </c>
      <c r="D10" s="43" t="s">
        <v>40</v>
      </c>
      <c r="E10" s="44" t="s">
        <v>33</v>
      </c>
      <c r="F10" s="45"/>
      <c r="G10" s="100" t="s">
        <v>32</v>
      </c>
      <c r="H10" s="47"/>
    </row>
    <row r="11" spans="1:8" s="22" customFormat="1" ht="53.25" hidden="1" customHeight="1" x14ac:dyDescent="0.2">
      <c r="A11" s="59"/>
      <c r="B11" s="60"/>
      <c r="C11" s="61"/>
      <c r="D11" s="62"/>
      <c r="E11" s="55" t="s">
        <v>33</v>
      </c>
      <c r="F11" s="63"/>
      <c r="G11" s="64" t="s">
        <v>41</v>
      </c>
      <c r="H11" s="65">
        <v>312955000</v>
      </c>
    </row>
    <row r="12" spans="1:8" s="22" customFormat="1" ht="54" hidden="1" customHeight="1" x14ac:dyDescent="0.2">
      <c r="A12" s="41">
        <v>2</v>
      </c>
      <c r="B12" s="259" t="s">
        <v>46</v>
      </c>
      <c r="C12" s="188">
        <v>1</v>
      </c>
      <c r="D12" s="56" t="s">
        <v>45</v>
      </c>
      <c r="E12" s="104" t="s">
        <v>42</v>
      </c>
      <c r="F12" s="105"/>
      <c r="G12" s="101" t="s">
        <v>22</v>
      </c>
      <c r="H12" s="106"/>
    </row>
    <row r="13" spans="1:8" s="22" customFormat="1" ht="66" hidden="1" customHeight="1" x14ac:dyDescent="0.2">
      <c r="A13" s="48"/>
      <c r="B13" s="260"/>
      <c r="C13" s="189"/>
      <c r="D13" s="43"/>
      <c r="E13" s="50" t="s">
        <v>43</v>
      </c>
      <c r="F13" s="189"/>
      <c r="G13" s="46" t="s">
        <v>34</v>
      </c>
      <c r="H13" s="51">
        <v>37614100</v>
      </c>
    </row>
    <row r="14" spans="1:8" s="22" customFormat="1" ht="66" hidden="1" customHeight="1" x14ac:dyDescent="0.2">
      <c r="A14" s="48"/>
      <c r="B14" s="49"/>
      <c r="C14" s="189"/>
      <c r="D14" s="43"/>
      <c r="E14" s="50" t="s">
        <v>21</v>
      </c>
      <c r="F14" s="45"/>
      <c r="G14" s="46" t="s">
        <v>23</v>
      </c>
      <c r="H14" s="51">
        <v>53500000</v>
      </c>
    </row>
    <row r="15" spans="1:8" s="22" customFormat="1" ht="66" hidden="1" customHeight="1" x14ac:dyDescent="0.2">
      <c r="A15" s="48"/>
      <c r="B15" s="49"/>
      <c r="C15" s="189"/>
      <c r="D15" s="43"/>
      <c r="E15" s="96" t="s">
        <v>47</v>
      </c>
      <c r="F15" s="97"/>
      <c r="G15" s="98" t="s">
        <v>48</v>
      </c>
      <c r="H15" s="99">
        <v>237748200</v>
      </c>
    </row>
    <row r="16" spans="1:8" s="22" customFormat="1" ht="39" hidden="1" customHeight="1" x14ac:dyDescent="0.2">
      <c r="A16" s="48"/>
      <c r="B16" s="49"/>
      <c r="C16" s="189"/>
      <c r="D16" s="43"/>
      <c r="E16" s="96" t="s">
        <v>49</v>
      </c>
      <c r="F16" s="97"/>
      <c r="G16" s="98" t="s">
        <v>50</v>
      </c>
      <c r="H16" s="99">
        <v>137236600</v>
      </c>
    </row>
    <row r="17" spans="1:8" s="22" customFormat="1" ht="66" hidden="1" customHeight="1" x14ac:dyDescent="0.2">
      <c r="A17" s="48"/>
      <c r="B17" s="49"/>
      <c r="C17" s="189"/>
      <c r="D17" s="43"/>
      <c r="E17" s="96" t="s">
        <v>51</v>
      </c>
      <c r="F17" s="97"/>
      <c r="G17" s="98" t="s">
        <v>52</v>
      </c>
      <c r="H17" s="99">
        <v>217680000</v>
      </c>
    </row>
    <row r="18" spans="1:8" s="22" customFormat="1" ht="44.25" hidden="1" customHeight="1" x14ac:dyDescent="0.2">
      <c r="A18" s="48"/>
      <c r="B18" s="49"/>
      <c r="C18" s="61"/>
      <c r="D18" s="62"/>
      <c r="E18" s="96" t="s">
        <v>53</v>
      </c>
      <c r="F18" s="97"/>
      <c r="G18" s="98" t="s">
        <v>54</v>
      </c>
      <c r="H18" s="99">
        <v>25675000</v>
      </c>
    </row>
    <row r="19" spans="1:8" s="22" customFormat="1" ht="23.25" hidden="1" customHeight="1" x14ac:dyDescent="0.2">
      <c r="A19" s="48"/>
      <c r="B19" s="49"/>
      <c r="C19" s="189">
        <v>2</v>
      </c>
      <c r="D19" s="257" t="s">
        <v>55</v>
      </c>
      <c r="E19" s="96" t="s">
        <v>56</v>
      </c>
      <c r="F19" s="97"/>
      <c r="G19" s="108" t="s">
        <v>57</v>
      </c>
      <c r="H19" s="99"/>
    </row>
    <row r="20" spans="1:8" s="22" customFormat="1" ht="66" hidden="1" customHeight="1" x14ac:dyDescent="0.2">
      <c r="A20" s="48"/>
      <c r="B20" s="49"/>
      <c r="C20" s="189"/>
      <c r="D20" s="258"/>
      <c r="E20" s="96" t="s">
        <v>56</v>
      </c>
      <c r="F20" s="97"/>
      <c r="G20" s="98" t="s">
        <v>58</v>
      </c>
      <c r="H20" s="99">
        <v>69600000</v>
      </c>
    </row>
    <row r="21" spans="1:8" s="22" customFormat="1" ht="41.25" hidden="1" customHeight="1" x14ac:dyDescent="0.2">
      <c r="A21" s="48"/>
      <c r="B21" s="49"/>
      <c r="C21" s="188">
        <v>3</v>
      </c>
      <c r="D21" s="184" t="s">
        <v>59</v>
      </c>
      <c r="E21" s="109" t="s">
        <v>60</v>
      </c>
      <c r="F21" s="110"/>
      <c r="G21" s="108" t="s">
        <v>24</v>
      </c>
      <c r="H21" s="111"/>
    </row>
    <row r="22" spans="1:8" s="22" customFormat="1" ht="66.75" hidden="1" customHeight="1" x14ac:dyDescent="0.2">
      <c r="A22" s="48"/>
      <c r="B22" s="49"/>
      <c r="C22" s="189"/>
      <c r="D22" s="57"/>
      <c r="E22" s="58" t="s">
        <v>60</v>
      </c>
      <c r="F22" s="45"/>
      <c r="G22" s="46" t="s">
        <v>25</v>
      </c>
      <c r="H22" s="51">
        <v>1047461500</v>
      </c>
    </row>
    <row r="23" spans="1:8" s="22" customFormat="1" ht="38.25" hidden="1" customHeight="1" x14ac:dyDescent="0.2">
      <c r="A23" s="48"/>
      <c r="B23" s="49"/>
      <c r="C23" s="188">
        <v>4</v>
      </c>
      <c r="D23" s="265" t="s">
        <v>63</v>
      </c>
      <c r="E23" s="50" t="str">
        <f>E24</f>
        <v>35Orang</v>
      </c>
      <c r="F23" s="188"/>
      <c r="G23" s="101" t="s">
        <v>26</v>
      </c>
      <c r="H23" s="54"/>
    </row>
    <row r="24" spans="1:8" s="22" customFormat="1" ht="69.75" hidden="1" customHeight="1" x14ac:dyDescent="0.2">
      <c r="A24" s="48"/>
      <c r="B24" s="49"/>
      <c r="C24" s="61"/>
      <c r="D24" s="258"/>
      <c r="E24" s="58" t="s">
        <v>62</v>
      </c>
      <c r="F24" s="63"/>
      <c r="G24" s="64" t="s">
        <v>61</v>
      </c>
      <c r="H24" s="65">
        <v>28418000</v>
      </c>
    </row>
    <row r="25" spans="1:8" s="22" customFormat="1" ht="52.5" hidden="1" customHeight="1" x14ac:dyDescent="0.2">
      <c r="A25" s="48"/>
      <c r="B25" s="49"/>
      <c r="C25" s="189">
        <v>5</v>
      </c>
      <c r="D25" s="265" t="s">
        <v>27</v>
      </c>
      <c r="E25" s="96" t="s">
        <v>64</v>
      </c>
      <c r="F25" s="110"/>
      <c r="G25" s="108" t="s">
        <v>28</v>
      </c>
      <c r="H25" s="111"/>
    </row>
    <row r="26" spans="1:8" s="22" customFormat="1" ht="120.75" hidden="1" customHeight="1" x14ac:dyDescent="0.2">
      <c r="A26" s="48"/>
      <c r="B26" s="49"/>
      <c r="C26" s="189"/>
      <c r="D26" s="257"/>
      <c r="E26" s="191" t="s">
        <v>35</v>
      </c>
      <c r="F26" s="45"/>
      <c r="G26" s="46" t="s">
        <v>29</v>
      </c>
      <c r="H26" s="51">
        <v>140877500</v>
      </c>
    </row>
    <row r="27" spans="1:8" s="22" customFormat="1" ht="39" hidden="1" customHeight="1" x14ac:dyDescent="0.2">
      <c r="A27" s="48"/>
      <c r="B27" s="182"/>
      <c r="C27" s="189">
        <v>6</v>
      </c>
      <c r="D27" s="257" t="s">
        <v>71</v>
      </c>
      <c r="E27" s="191" t="s">
        <v>65</v>
      </c>
      <c r="F27" s="45"/>
      <c r="G27" s="100" t="s">
        <v>66</v>
      </c>
      <c r="H27" s="51"/>
    </row>
    <row r="28" spans="1:8" s="22" customFormat="1" ht="26.25" hidden="1" customHeight="1" x14ac:dyDescent="0.2">
      <c r="A28" s="48"/>
      <c r="B28" s="182"/>
      <c r="C28" s="189"/>
      <c r="D28" s="257"/>
      <c r="E28" s="191" t="s">
        <v>67</v>
      </c>
      <c r="F28" s="189"/>
      <c r="G28" s="102" t="s">
        <v>69</v>
      </c>
      <c r="H28" s="112">
        <v>557968500</v>
      </c>
    </row>
    <row r="29" spans="1:8" s="22" customFormat="1" ht="42" hidden="1" customHeight="1" x14ac:dyDescent="0.2">
      <c r="A29" s="59"/>
      <c r="B29" s="60"/>
      <c r="C29" s="61"/>
      <c r="D29" s="62"/>
      <c r="E29" s="58" t="s">
        <v>68</v>
      </c>
      <c r="F29" s="61"/>
      <c r="G29" s="103" t="s">
        <v>70</v>
      </c>
      <c r="H29" s="113">
        <v>449682500</v>
      </c>
    </row>
    <row r="30" spans="1:8" s="22" customFormat="1" ht="51" hidden="1" customHeight="1" x14ac:dyDescent="0.2">
      <c r="A30" s="48">
        <v>1</v>
      </c>
      <c r="B30" s="259" t="s">
        <v>72</v>
      </c>
      <c r="C30" s="189">
        <v>1</v>
      </c>
      <c r="D30" s="43" t="s">
        <v>73</v>
      </c>
      <c r="E30" s="114" t="s">
        <v>77</v>
      </c>
      <c r="F30" s="110"/>
      <c r="G30" s="117" t="s">
        <v>74</v>
      </c>
      <c r="H30" s="111"/>
    </row>
    <row r="31" spans="1:8" s="22" customFormat="1" ht="36.75" hidden="1" customHeight="1" x14ac:dyDescent="0.2">
      <c r="A31" s="48"/>
      <c r="B31" s="260"/>
      <c r="C31" s="61"/>
      <c r="D31" s="62"/>
      <c r="E31" s="114" t="s">
        <v>76</v>
      </c>
      <c r="F31" s="97"/>
      <c r="G31" s="118" t="s">
        <v>75</v>
      </c>
      <c r="H31" s="99">
        <v>135991000</v>
      </c>
    </row>
    <row r="32" spans="1:8" s="22" customFormat="1" ht="51" hidden="1" customHeight="1" x14ac:dyDescent="0.2">
      <c r="A32" s="48"/>
      <c r="B32" s="49"/>
      <c r="C32" s="189">
        <v>2</v>
      </c>
      <c r="D32" s="43" t="s">
        <v>78</v>
      </c>
      <c r="E32" s="114" t="s">
        <v>79</v>
      </c>
      <c r="F32" s="97"/>
      <c r="G32" s="117" t="s">
        <v>80</v>
      </c>
      <c r="H32" s="99"/>
    </row>
    <row r="33" spans="1:8" s="22" customFormat="1" ht="34.5" hidden="1" customHeight="1" x14ac:dyDescent="0.2">
      <c r="A33" s="48"/>
      <c r="B33" s="49"/>
      <c r="C33" s="189"/>
      <c r="D33" s="43"/>
      <c r="E33" s="114" t="s">
        <v>79</v>
      </c>
      <c r="F33" s="97"/>
      <c r="G33" s="118" t="s">
        <v>81</v>
      </c>
      <c r="H33" s="99">
        <v>39712800</v>
      </c>
    </row>
    <row r="34" spans="1:8" s="22" customFormat="1" ht="65.25" hidden="1" customHeight="1" x14ac:dyDescent="0.2">
      <c r="A34" s="48"/>
      <c r="B34" s="49"/>
      <c r="C34" s="189"/>
      <c r="D34" s="43"/>
      <c r="E34" s="114" t="s">
        <v>84</v>
      </c>
      <c r="F34" s="97"/>
      <c r="G34" s="118" t="s">
        <v>82</v>
      </c>
      <c r="H34" s="99">
        <v>113107800</v>
      </c>
    </row>
    <row r="35" spans="1:8" s="22" customFormat="1" ht="65.25" hidden="1" customHeight="1" x14ac:dyDescent="0.2">
      <c r="A35" s="48"/>
      <c r="B35" s="49"/>
      <c r="C35" s="61"/>
      <c r="D35" s="62"/>
      <c r="E35" s="114" t="s">
        <v>85</v>
      </c>
      <c r="F35" s="97"/>
      <c r="G35" s="118" t="s">
        <v>83</v>
      </c>
      <c r="H35" s="99">
        <v>226347440</v>
      </c>
    </row>
    <row r="36" spans="1:8" s="22" customFormat="1" ht="51" customHeight="1" x14ac:dyDescent="0.2">
      <c r="A36" s="48">
        <v>1</v>
      </c>
      <c r="B36" s="260" t="s">
        <v>72</v>
      </c>
      <c r="C36" s="189">
        <v>1</v>
      </c>
      <c r="D36" s="43" t="s">
        <v>86</v>
      </c>
      <c r="E36" s="114"/>
      <c r="F36" s="97"/>
      <c r="G36" s="117" t="s">
        <v>80</v>
      </c>
      <c r="H36" s="99"/>
    </row>
    <row r="37" spans="1:8" s="22" customFormat="1" ht="27.75" hidden="1" customHeight="1" x14ac:dyDescent="0.2">
      <c r="A37" s="48"/>
      <c r="B37" s="260"/>
      <c r="C37" s="189"/>
      <c r="D37" s="43"/>
      <c r="E37" s="114" t="s">
        <v>88</v>
      </c>
      <c r="F37" s="97"/>
      <c r="G37" s="118" t="s">
        <v>91</v>
      </c>
      <c r="H37" s="99">
        <v>571758900</v>
      </c>
    </row>
    <row r="38" spans="1:8" s="22" customFormat="1" ht="72" customHeight="1" thickBot="1" x14ac:dyDescent="0.25">
      <c r="A38" s="66"/>
      <c r="B38" s="285"/>
      <c r="C38" s="190"/>
      <c r="D38" s="69"/>
      <c r="E38" s="124" t="str">
        <f>'tri alfna1'!E35</f>
        <v>2 Kali</v>
      </c>
      <c r="F38" s="125"/>
      <c r="G38" s="126" t="str">
        <f>'tri alfna1'!G35</f>
        <v>Peningkatan kapasitas dan jaringan kelembagaan pemberdayaan perempuan dan anak</v>
      </c>
      <c r="H38" s="127">
        <f>'tri alfna1'!H35</f>
        <v>283066000</v>
      </c>
    </row>
    <row r="39" spans="1:8" x14ac:dyDescent="0.2">
      <c r="A39" s="266"/>
      <c r="B39" s="266"/>
      <c r="C39" s="266"/>
      <c r="D39" s="266"/>
      <c r="E39" s="266"/>
      <c r="F39" s="266"/>
      <c r="G39" s="266"/>
      <c r="H39" s="74"/>
    </row>
    <row r="40" spans="1:8" ht="16.5" customHeight="1" x14ac:dyDescent="0.2">
      <c r="A40" s="267"/>
      <c r="B40" s="267"/>
      <c r="C40" s="183"/>
      <c r="D40" s="76"/>
      <c r="E40" s="183"/>
      <c r="F40" s="77"/>
      <c r="G40" s="77"/>
      <c r="H40" s="74"/>
    </row>
    <row r="41" spans="1:8" ht="17.45" customHeight="1" x14ac:dyDescent="0.2">
      <c r="A41" s="268"/>
      <c r="B41" s="268"/>
      <c r="C41" s="88"/>
      <c r="D41" s="89"/>
      <c r="E41" s="183"/>
      <c r="F41" s="77"/>
      <c r="G41" s="77"/>
      <c r="H41" s="74"/>
    </row>
    <row r="42" spans="1:8" x14ac:dyDescent="0.2">
      <c r="A42" s="77"/>
      <c r="B42" s="79"/>
      <c r="C42" s="80"/>
      <c r="D42" s="77"/>
      <c r="E42" s="183"/>
      <c r="F42" s="269" t="str">
        <f>'ade1'!F43</f>
        <v>Pasir Pengaraian,     Maret 2019</v>
      </c>
      <c r="G42" s="269"/>
      <c r="H42" s="269"/>
    </row>
    <row r="43" spans="1:8" ht="49.5" customHeight="1" x14ac:dyDescent="0.2">
      <c r="A43" s="77"/>
      <c r="B43" s="186" t="s">
        <v>197</v>
      </c>
      <c r="C43" s="81"/>
      <c r="D43" s="77"/>
      <c r="E43" s="183"/>
      <c r="F43" s="269" t="str">
        <f>hendrzl1!F44</f>
        <v>Fungsional Umum</v>
      </c>
      <c r="G43" s="269"/>
      <c r="H43" s="269"/>
    </row>
    <row r="44" spans="1:8" x14ac:dyDescent="0.2">
      <c r="A44" s="77"/>
      <c r="B44" s="187" t="s">
        <v>6</v>
      </c>
      <c r="C44" s="81"/>
      <c r="D44" s="77"/>
      <c r="E44" s="183"/>
      <c r="F44" s="270" t="s">
        <v>6</v>
      </c>
      <c r="G44" s="270"/>
      <c r="H44" s="270"/>
    </row>
    <row r="45" spans="1:8" x14ac:dyDescent="0.2">
      <c r="A45" s="77"/>
      <c r="B45" s="186"/>
      <c r="C45" s="81"/>
      <c r="D45" s="77"/>
      <c r="E45" s="183"/>
      <c r="F45" s="77"/>
      <c r="G45" s="77"/>
      <c r="H45" s="74"/>
    </row>
    <row r="46" spans="1:8" x14ac:dyDescent="0.2">
      <c r="A46" s="77"/>
      <c r="B46" s="186" t="s">
        <v>196</v>
      </c>
      <c r="C46" s="81"/>
      <c r="D46" s="77"/>
      <c r="E46" s="183"/>
      <c r="F46" s="262" t="str">
        <f>yuli!D36</f>
        <v>YULITA ROSMINI</v>
      </c>
      <c r="G46" s="262"/>
      <c r="H46" s="262"/>
    </row>
    <row r="47" spans="1:8" x14ac:dyDescent="0.2">
      <c r="A47" s="77"/>
      <c r="B47" s="186" t="s">
        <v>198</v>
      </c>
      <c r="C47" s="81"/>
      <c r="D47" s="77"/>
      <c r="E47" s="183"/>
      <c r="F47" s="262" t="str">
        <f>yuli!D37</f>
        <v>NIP. 19800112 200801 1 013</v>
      </c>
      <c r="G47" s="262"/>
      <c r="H47" s="262"/>
    </row>
    <row r="49" spans="3:8" x14ac:dyDescent="0.2">
      <c r="C49" s="29"/>
      <c r="E49" s="29"/>
      <c r="H49" s="29"/>
    </row>
  </sheetData>
  <mergeCells count="20">
    <mergeCell ref="B12:B13"/>
    <mergeCell ref="A1:H1"/>
    <mergeCell ref="A2:H2"/>
    <mergeCell ref="A7:H7"/>
    <mergeCell ref="C8:D8"/>
    <mergeCell ref="F8:G8"/>
    <mergeCell ref="D19:D20"/>
    <mergeCell ref="D23:D24"/>
    <mergeCell ref="D25:D26"/>
    <mergeCell ref="D27:D28"/>
    <mergeCell ref="B30:B31"/>
    <mergeCell ref="B36:B38"/>
    <mergeCell ref="F46:H46"/>
    <mergeCell ref="F47:H47"/>
    <mergeCell ref="A40:B40"/>
    <mergeCell ref="A41:B41"/>
    <mergeCell ref="F42:H42"/>
    <mergeCell ref="F43:H43"/>
    <mergeCell ref="F44:H44"/>
    <mergeCell ref="A39:G39"/>
  </mergeCells>
  <pageMargins left="0.51" right="0.25" top="0.75" bottom="0.75" header="0.3" footer="0.3"/>
  <pageSetup paperSize="258" scale="70" orientation="portrait" horizontalDpi="0" verticalDpi="0"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view="pageBreakPreview" topLeftCell="A17" zoomScale="98" zoomScaleNormal="100" zoomScaleSheetLayoutView="98" workbookViewId="0">
      <selection activeCell="H27" sqref="H27"/>
    </sheetView>
  </sheetViews>
  <sheetFormatPr defaultColWidth="9.140625" defaultRowHeight="14.25" x14ac:dyDescent="0.2"/>
  <cols>
    <col min="1" max="1" width="18.140625" style="1" customWidth="1"/>
    <col min="2" max="2" width="2.7109375" style="1" customWidth="1"/>
    <col min="3" max="3" width="27.140625" style="1" customWidth="1"/>
    <col min="4" max="4" width="46.5703125" style="1" customWidth="1"/>
    <col min="5" max="16384" width="9.140625" style="1"/>
  </cols>
  <sheetData>
    <row r="1" spans="1:13" ht="17.100000000000001" customHeight="1" x14ac:dyDescent="0.25">
      <c r="A1" s="275" t="s">
        <v>0</v>
      </c>
      <c r="B1" s="275"/>
      <c r="C1" s="275"/>
      <c r="D1" s="275"/>
    </row>
    <row r="2" spans="1:13" ht="16.5" customHeight="1" x14ac:dyDescent="0.25">
      <c r="A2" s="275" t="s">
        <v>96</v>
      </c>
      <c r="B2" s="275"/>
      <c r="C2" s="275"/>
      <c r="D2" s="275"/>
    </row>
    <row r="3" spans="1:13" ht="17.100000000000001" customHeight="1" x14ac:dyDescent="0.25">
      <c r="A3" s="275" t="s">
        <v>1</v>
      </c>
      <c r="B3" s="275"/>
      <c r="C3" s="275"/>
      <c r="D3" s="275"/>
    </row>
    <row r="4" spans="1:13" ht="15" customHeight="1" x14ac:dyDescent="0.2"/>
    <row r="5" spans="1:13" ht="15" customHeight="1" x14ac:dyDescent="0.2"/>
    <row r="6" spans="1:13" ht="15" customHeight="1" x14ac:dyDescent="0.2"/>
    <row r="7" spans="1:13" ht="15" customHeight="1" x14ac:dyDescent="0.2"/>
    <row r="8" spans="1:13" ht="15" customHeight="1" x14ac:dyDescent="0.2"/>
    <row r="9" spans="1:13" ht="15" customHeight="1" x14ac:dyDescent="0.2"/>
    <row r="10" spans="1:13" ht="15" customHeight="1" x14ac:dyDescent="0.2"/>
    <row r="11" spans="1:13" ht="15" customHeight="1" x14ac:dyDescent="0.2"/>
    <row r="12" spans="1:13" s="2" customFormat="1" ht="17.100000000000001" customHeight="1" x14ac:dyDescent="0.25">
      <c r="A12" s="276" t="str">
        <f>hadiynto!A12</f>
        <v>PERJANJIAN KINERJA TAHUN 2019</v>
      </c>
      <c r="B12" s="276"/>
      <c r="C12" s="276"/>
      <c r="D12" s="276"/>
      <c r="M12" s="2" t="s">
        <v>98</v>
      </c>
    </row>
    <row r="13" spans="1:13" ht="15" customHeight="1" x14ac:dyDescent="0.25">
      <c r="A13" s="3"/>
    </row>
    <row r="14" spans="1:13" s="3" customFormat="1" ht="42.75" customHeight="1" x14ac:dyDescent="0.25">
      <c r="A14" s="271" t="s">
        <v>2</v>
      </c>
      <c r="B14" s="271"/>
      <c r="C14" s="271"/>
      <c r="D14" s="271"/>
    </row>
    <row r="15" spans="1:13" s="3" customFormat="1" ht="15" customHeight="1" x14ac:dyDescent="0.25">
      <c r="A15" s="3" t="s">
        <v>3</v>
      </c>
      <c r="B15" s="3" t="s">
        <v>4</v>
      </c>
      <c r="C15" s="4" t="s">
        <v>247</v>
      </c>
      <c r="M15" s="3" t="s">
        <v>36</v>
      </c>
    </row>
    <row r="16" spans="1:13" s="3" customFormat="1" ht="15" customHeight="1" x14ac:dyDescent="0.25">
      <c r="A16" s="3" t="s">
        <v>5</v>
      </c>
      <c r="B16" s="3" t="s">
        <v>4</v>
      </c>
      <c r="C16" s="3" t="s">
        <v>245</v>
      </c>
    </row>
    <row r="17" spans="1:4" s="3" customFormat="1" ht="15.75" x14ac:dyDescent="0.25">
      <c r="C17" s="3" t="str">
        <f>M12</f>
        <v>Dinas Sosial, Pemberdayaan Perempuan dan Perlindungan Anak</v>
      </c>
    </row>
    <row r="18" spans="1:4" s="3" customFormat="1" ht="15.75" x14ac:dyDescent="0.25">
      <c r="A18" s="3" t="s">
        <v>7</v>
      </c>
    </row>
    <row r="19" spans="1:4" s="3" customFormat="1" ht="15.75" x14ac:dyDescent="0.25"/>
    <row r="20" spans="1:4" s="3" customFormat="1" ht="15.75" x14ac:dyDescent="0.25">
      <c r="A20" s="3" t="s">
        <v>3</v>
      </c>
      <c r="B20" s="3" t="s">
        <v>4</v>
      </c>
      <c r="C20" s="4" t="str">
        <f>rhmi1!F48</f>
        <v>RAHMI SYARIEF, SE</v>
      </c>
    </row>
    <row r="21" spans="1:4" s="5" customFormat="1" ht="15.75" x14ac:dyDescent="0.2">
      <c r="A21" s="5" t="s">
        <v>5</v>
      </c>
      <c r="B21" s="5" t="s">
        <v>4</v>
      </c>
      <c r="C21" s="277" t="str">
        <f>rhmi1!F43</f>
        <v>Kasi Perlindungan Perempuan</v>
      </c>
      <c r="D21" s="277"/>
    </row>
    <row r="22" spans="1:4" s="3" customFormat="1" ht="15.75" x14ac:dyDescent="0.25">
      <c r="C22" s="3" t="str">
        <f>C17</f>
        <v>Dinas Sosial, Pemberdayaan Perempuan dan Perlindungan Anak</v>
      </c>
    </row>
    <row r="23" spans="1:4" s="3" customFormat="1" ht="15.75" x14ac:dyDescent="0.25">
      <c r="A23" s="3" t="s">
        <v>8</v>
      </c>
    </row>
    <row r="24" spans="1:4" s="3" customFormat="1" ht="15.75" x14ac:dyDescent="0.25">
      <c r="A24" s="5"/>
      <c r="B24" s="5"/>
      <c r="C24" s="5"/>
    </row>
    <row r="25" spans="1:4" s="3" customFormat="1" ht="15.75" x14ac:dyDescent="0.25"/>
    <row r="26" spans="1:4" s="6" customFormat="1" ht="69.75" customHeight="1" x14ac:dyDescent="0.2">
      <c r="A26" s="271" t="s">
        <v>232</v>
      </c>
      <c r="B26" s="271"/>
      <c r="C26" s="271"/>
      <c r="D26" s="271"/>
    </row>
    <row r="27" spans="1:4" s="3" customFormat="1" ht="75" customHeight="1" x14ac:dyDescent="0.25">
      <c r="A27" s="271" t="s">
        <v>9</v>
      </c>
      <c r="B27" s="271"/>
      <c r="C27" s="271"/>
      <c r="D27" s="271"/>
    </row>
    <row r="28" spans="1:4" s="3" customFormat="1" ht="15.75" x14ac:dyDescent="0.25"/>
    <row r="29" spans="1:4" s="3" customFormat="1" ht="15.75" x14ac:dyDescent="0.25">
      <c r="A29" s="7"/>
      <c r="D29" s="8" t="str">
        <f>hadiynto!D30</f>
        <v>Pasir Pengaraian,     Maret 2019</v>
      </c>
    </row>
    <row r="30" spans="1:4" ht="15.75" x14ac:dyDescent="0.2">
      <c r="A30" s="7"/>
      <c r="C30" s="9"/>
      <c r="D30" s="10"/>
    </row>
    <row r="31" spans="1:4" ht="15.75" x14ac:dyDescent="0.2">
      <c r="A31" s="273" t="s">
        <v>10</v>
      </c>
      <c r="B31" s="273"/>
      <c r="C31" s="273"/>
      <c r="D31" s="11" t="s">
        <v>11</v>
      </c>
    </row>
    <row r="32" spans="1:4" ht="15.75" x14ac:dyDescent="0.2">
      <c r="A32" s="12"/>
      <c r="D32" s="11"/>
    </row>
    <row r="33" spans="1:4" ht="15.75" x14ac:dyDescent="0.2">
      <c r="A33" s="12"/>
      <c r="D33" s="11"/>
    </row>
    <row r="34" spans="1:4" ht="15.75" x14ac:dyDescent="0.2">
      <c r="A34" s="12"/>
      <c r="D34" s="11"/>
    </row>
    <row r="35" spans="1:4" x14ac:dyDescent="0.2">
      <c r="A35" s="13"/>
      <c r="D35" s="13"/>
    </row>
    <row r="36" spans="1:4" ht="15.75" x14ac:dyDescent="0.2">
      <c r="A36" s="273" t="str">
        <f>C20</f>
        <v>RAHMI SYARIEF, SE</v>
      </c>
      <c r="B36" s="273"/>
      <c r="C36" s="273"/>
      <c r="D36" s="11" t="str">
        <f>C15</f>
        <v>KASMAWATI, S. Ag</v>
      </c>
    </row>
    <row r="37" spans="1:4" x14ac:dyDescent="0.2">
      <c r="A37" s="274" t="str">
        <f>rhmi1!B49</f>
        <v>NIP. 19750423 200212 2 003</v>
      </c>
      <c r="B37" s="274"/>
      <c r="C37" s="274"/>
      <c r="D37" s="10" t="s">
        <v>255</v>
      </c>
    </row>
  </sheetData>
  <mergeCells count="11">
    <mergeCell ref="C21:D21"/>
    <mergeCell ref="A1:D1"/>
    <mergeCell ref="A2:D2"/>
    <mergeCell ref="A3:D3"/>
    <mergeCell ref="A12:D12"/>
    <mergeCell ref="A14:D14"/>
    <mergeCell ref="A26:D26"/>
    <mergeCell ref="A27:D27"/>
    <mergeCell ref="A31:C31"/>
    <mergeCell ref="A36:C36"/>
    <mergeCell ref="A37:C37"/>
  </mergeCells>
  <pageMargins left="0.61" right="0.18" top="0.75" bottom="0.75" header="0.3" footer="0.3"/>
  <pageSetup paperSize="258" scale="99" orientation="portrait" horizontalDpi="0" verticalDpi="0" r:id="rId1"/>
  <colBreaks count="1" manualBreakCount="1">
    <brk id="4" max="1048575" man="1"/>
  </col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topLeftCell="A3" workbookViewId="0">
      <selection activeCell="D49" sqref="D49"/>
    </sheetView>
  </sheetViews>
  <sheetFormatPr defaultColWidth="8.85546875" defaultRowHeight="15.75" x14ac:dyDescent="0.2"/>
  <cols>
    <col min="1" max="1" width="4.7109375" style="29" customWidth="1"/>
    <col min="2" max="2" width="32.5703125" style="29" customWidth="1"/>
    <col min="3" max="3" width="4.7109375" style="82" customWidth="1"/>
    <col min="4" max="4" width="30.7109375" style="29" customWidth="1"/>
    <col min="5" max="5" width="15.7109375" style="82" customWidth="1"/>
    <col min="6" max="6" width="4.7109375" style="29" customWidth="1"/>
    <col min="7" max="7" width="30.7109375" style="29" customWidth="1"/>
    <col min="8" max="8" width="0.28515625" style="83" customWidth="1"/>
    <col min="9" max="16384" width="8.85546875" style="29"/>
  </cols>
  <sheetData>
    <row r="1" spans="1:8" s="14" customFormat="1" ht="18" x14ac:dyDescent="0.2">
      <c r="A1" s="261" t="s">
        <v>203</v>
      </c>
      <c r="B1" s="261"/>
      <c r="C1" s="261"/>
      <c r="D1" s="261"/>
      <c r="E1" s="261"/>
      <c r="F1" s="261"/>
      <c r="G1" s="261"/>
      <c r="H1" s="261"/>
    </row>
    <row r="2" spans="1:8" s="14" customFormat="1" ht="18" x14ac:dyDescent="0.2">
      <c r="A2" s="261" t="s">
        <v>12</v>
      </c>
      <c r="B2" s="261"/>
      <c r="C2" s="261"/>
      <c r="D2" s="261"/>
      <c r="E2" s="261"/>
      <c r="F2" s="261"/>
      <c r="G2" s="261"/>
      <c r="H2" s="261"/>
    </row>
    <row r="3" spans="1:8" s="22" customFormat="1" x14ac:dyDescent="0.2">
      <c r="A3" s="15"/>
      <c r="B3" s="16"/>
      <c r="C3" s="17"/>
      <c r="D3" s="18"/>
      <c r="E3" s="19"/>
      <c r="F3" s="19"/>
      <c r="G3" s="20"/>
      <c r="H3" s="21"/>
    </row>
    <row r="4" spans="1:8" s="22" customFormat="1" x14ac:dyDescent="0.2">
      <c r="A4" s="15"/>
      <c r="B4" s="16"/>
      <c r="C4" s="17"/>
      <c r="D4" s="18"/>
      <c r="E4" s="19"/>
      <c r="F4" s="19"/>
      <c r="G4" s="20"/>
      <c r="H4" s="21"/>
    </row>
    <row r="5" spans="1:8" s="22" customFormat="1" ht="17.100000000000001" customHeight="1" x14ac:dyDescent="0.2">
      <c r="A5" s="23" t="s">
        <v>13</v>
      </c>
      <c r="B5" s="24"/>
      <c r="C5" s="19"/>
      <c r="D5" s="25" t="s">
        <v>121</v>
      </c>
      <c r="E5" s="19"/>
      <c r="F5" s="19"/>
      <c r="G5" s="20"/>
      <c r="H5" s="21"/>
    </row>
    <row r="6" spans="1:8" s="28" customFormat="1" ht="17.100000000000001" customHeight="1" x14ac:dyDescent="0.2">
      <c r="A6" s="23" t="s">
        <v>14</v>
      </c>
      <c r="B6" s="26"/>
      <c r="C6" s="19"/>
      <c r="D6" s="25" t="s">
        <v>237</v>
      </c>
      <c r="E6" s="19"/>
      <c r="F6" s="19"/>
      <c r="G6" s="26"/>
      <c r="H6" s="27"/>
    </row>
    <row r="7" spans="1:8" ht="16.5" thickBot="1" x14ac:dyDescent="0.25">
      <c r="A7" s="262"/>
      <c r="B7" s="262"/>
      <c r="C7" s="262"/>
      <c r="D7" s="262"/>
      <c r="E7" s="262"/>
      <c r="F7" s="262"/>
      <c r="G7" s="262"/>
      <c r="H7" s="262"/>
    </row>
    <row r="8" spans="1:8" s="33" customFormat="1" ht="283.5" x14ac:dyDescent="0.2">
      <c r="A8" s="30" t="s">
        <v>15</v>
      </c>
      <c r="B8" s="31" t="s">
        <v>16</v>
      </c>
      <c r="C8" s="263" t="s">
        <v>17</v>
      </c>
      <c r="D8" s="264"/>
      <c r="E8" s="31" t="s">
        <v>18</v>
      </c>
      <c r="F8" s="263" t="s">
        <v>19</v>
      </c>
      <c r="G8" s="264"/>
      <c r="H8" s="32" t="s">
        <v>20</v>
      </c>
    </row>
    <row r="9" spans="1:8" s="33" customFormat="1" ht="17.100000000000001" customHeight="1" x14ac:dyDescent="0.2">
      <c r="A9" s="34">
        <v>1</v>
      </c>
      <c r="B9" s="35">
        <v>2</v>
      </c>
      <c r="C9" s="36"/>
      <c r="D9" s="37">
        <v>3</v>
      </c>
      <c r="E9" s="35">
        <v>4</v>
      </c>
      <c r="F9" s="38"/>
      <c r="G9" s="39">
        <v>5</v>
      </c>
      <c r="H9" s="40">
        <v>6</v>
      </c>
    </row>
    <row r="10" spans="1:8" s="22" customFormat="1" ht="99.75" hidden="1" customHeight="1" x14ac:dyDescent="0.2">
      <c r="A10" s="41">
        <v>1</v>
      </c>
      <c r="B10" s="181" t="s">
        <v>44</v>
      </c>
      <c r="C10" s="189">
        <v>1</v>
      </c>
      <c r="D10" s="43" t="s">
        <v>40</v>
      </c>
      <c r="E10" s="44" t="s">
        <v>33</v>
      </c>
      <c r="F10" s="45"/>
      <c r="G10" s="100" t="s">
        <v>32</v>
      </c>
      <c r="H10" s="47"/>
    </row>
    <row r="11" spans="1:8" s="22" customFormat="1" ht="53.25" hidden="1" customHeight="1" x14ac:dyDescent="0.2">
      <c r="A11" s="59"/>
      <c r="B11" s="60"/>
      <c r="C11" s="61"/>
      <c r="D11" s="62"/>
      <c r="E11" s="55" t="s">
        <v>33</v>
      </c>
      <c r="F11" s="63"/>
      <c r="G11" s="64" t="s">
        <v>41</v>
      </c>
      <c r="H11" s="65">
        <v>312955000</v>
      </c>
    </row>
    <row r="12" spans="1:8" s="22" customFormat="1" ht="54" hidden="1" customHeight="1" x14ac:dyDescent="0.2">
      <c r="A12" s="41">
        <v>2</v>
      </c>
      <c r="B12" s="259" t="s">
        <v>46</v>
      </c>
      <c r="C12" s="188">
        <v>1</v>
      </c>
      <c r="D12" s="56" t="s">
        <v>45</v>
      </c>
      <c r="E12" s="104" t="s">
        <v>42</v>
      </c>
      <c r="F12" s="105"/>
      <c r="G12" s="101" t="s">
        <v>22</v>
      </c>
      <c r="H12" s="106"/>
    </row>
    <row r="13" spans="1:8" s="22" customFormat="1" ht="66" hidden="1" customHeight="1" x14ac:dyDescent="0.2">
      <c r="A13" s="48"/>
      <c r="B13" s="260"/>
      <c r="C13" s="189"/>
      <c r="D13" s="43"/>
      <c r="E13" s="50" t="s">
        <v>43</v>
      </c>
      <c r="F13" s="189"/>
      <c r="G13" s="46" t="s">
        <v>34</v>
      </c>
      <c r="H13" s="51">
        <v>37614100</v>
      </c>
    </row>
    <row r="14" spans="1:8" s="22" customFormat="1" ht="66" hidden="1" customHeight="1" x14ac:dyDescent="0.2">
      <c r="A14" s="48"/>
      <c r="B14" s="49"/>
      <c r="C14" s="189"/>
      <c r="D14" s="43"/>
      <c r="E14" s="50" t="s">
        <v>21</v>
      </c>
      <c r="F14" s="45"/>
      <c r="G14" s="46" t="s">
        <v>23</v>
      </c>
      <c r="H14" s="51">
        <v>53500000</v>
      </c>
    </row>
    <row r="15" spans="1:8" s="22" customFormat="1" ht="66" hidden="1" customHeight="1" x14ac:dyDescent="0.2">
      <c r="A15" s="48"/>
      <c r="B15" s="49"/>
      <c r="C15" s="189"/>
      <c r="D15" s="43"/>
      <c r="E15" s="96" t="s">
        <v>47</v>
      </c>
      <c r="F15" s="97"/>
      <c r="G15" s="98" t="s">
        <v>48</v>
      </c>
      <c r="H15" s="99">
        <v>237748200</v>
      </c>
    </row>
    <row r="16" spans="1:8" s="22" customFormat="1" ht="39" hidden="1" customHeight="1" x14ac:dyDescent="0.2">
      <c r="A16" s="48"/>
      <c r="B16" s="49"/>
      <c r="C16" s="189"/>
      <c r="D16" s="43"/>
      <c r="E16" s="96" t="s">
        <v>49</v>
      </c>
      <c r="F16" s="97"/>
      <c r="G16" s="98" t="s">
        <v>50</v>
      </c>
      <c r="H16" s="99">
        <v>137236600</v>
      </c>
    </row>
    <row r="17" spans="1:8" s="22" customFormat="1" ht="66" hidden="1" customHeight="1" x14ac:dyDescent="0.2">
      <c r="A17" s="48"/>
      <c r="B17" s="49"/>
      <c r="C17" s="189"/>
      <c r="D17" s="43"/>
      <c r="E17" s="96" t="s">
        <v>51</v>
      </c>
      <c r="F17" s="97"/>
      <c r="G17" s="98" t="s">
        <v>52</v>
      </c>
      <c r="H17" s="99">
        <v>217680000</v>
      </c>
    </row>
    <row r="18" spans="1:8" s="22" customFormat="1" ht="44.25" hidden="1" customHeight="1" x14ac:dyDescent="0.2">
      <c r="A18" s="48"/>
      <c r="B18" s="49"/>
      <c r="C18" s="61"/>
      <c r="D18" s="62"/>
      <c r="E18" s="96" t="s">
        <v>53</v>
      </c>
      <c r="F18" s="97"/>
      <c r="G18" s="98" t="s">
        <v>54</v>
      </c>
      <c r="H18" s="99">
        <v>25675000</v>
      </c>
    </row>
    <row r="19" spans="1:8" s="22" customFormat="1" ht="23.25" hidden="1" customHeight="1" x14ac:dyDescent="0.2">
      <c r="A19" s="48"/>
      <c r="B19" s="49"/>
      <c r="C19" s="189">
        <v>2</v>
      </c>
      <c r="D19" s="257" t="s">
        <v>55</v>
      </c>
      <c r="E19" s="96" t="s">
        <v>56</v>
      </c>
      <c r="F19" s="97"/>
      <c r="G19" s="108" t="s">
        <v>57</v>
      </c>
      <c r="H19" s="99"/>
    </row>
    <row r="20" spans="1:8" s="22" customFormat="1" ht="66" hidden="1" customHeight="1" x14ac:dyDescent="0.2">
      <c r="A20" s="48"/>
      <c r="B20" s="49"/>
      <c r="C20" s="189"/>
      <c r="D20" s="258"/>
      <c r="E20" s="96" t="s">
        <v>56</v>
      </c>
      <c r="F20" s="97"/>
      <c r="G20" s="98" t="s">
        <v>58</v>
      </c>
      <c r="H20" s="99">
        <v>69600000</v>
      </c>
    </row>
    <row r="21" spans="1:8" s="22" customFormat="1" ht="41.25" hidden="1" customHeight="1" x14ac:dyDescent="0.2">
      <c r="A21" s="48"/>
      <c r="B21" s="49"/>
      <c r="C21" s="188">
        <v>3</v>
      </c>
      <c r="D21" s="184" t="s">
        <v>59</v>
      </c>
      <c r="E21" s="109" t="s">
        <v>60</v>
      </c>
      <c r="F21" s="110"/>
      <c r="G21" s="108" t="s">
        <v>24</v>
      </c>
      <c r="H21" s="111"/>
    </row>
    <row r="22" spans="1:8" s="22" customFormat="1" ht="66.75" hidden="1" customHeight="1" x14ac:dyDescent="0.2">
      <c r="A22" s="48"/>
      <c r="B22" s="49"/>
      <c r="C22" s="189"/>
      <c r="D22" s="57"/>
      <c r="E22" s="58" t="s">
        <v>60</v>
      </c>
      <c r="F22" s="45"/>
      <c r="G22" s="46" t="s">
        <v>25</v>
      </c>
      <c r="H22" s="51">
        <v>1047461500</v>
      </c>
    </row>
    <row r="23" spans="1:8" s="22" customFormat="1" ht="38.25" hidden="1" customHeight="1" x14ac:dyDescent="0.2">
      <c r="A23" s="48"/>
      <c r="B23" s="49"/>
      <c r="C23" s="188">
        <v>4</v>
      </c>
      <c r="D23" s="265" t="s">
        <v>63</v>
      </c>
      <c r="E23" s="50" t="str">
        <f>E24</f>
        <v>35Orang</v>
      </c>
      <c r="F23" s="188"/>
      <c r="G23" s="101" t="s">
        <v>26</v>
      </c>
      <c r="H23" s="54"/>
    </row>
    <row r="24" spans="1:8" s="22" customFormat="1" ht="69.75" hidden="1" customHeight="1" x14ac:dyDescent="0.2">
      <c r="A24" s="48"/>
      <c r="B24" s="49"/>
      <c r="C24" s="61"/>
      <c r="D24" s="258"/>
      <c r="E24" s="58" t="s">
        <v>62</v>
      </c>
      <c r="F24" s="63"/>
      <c r="G24" s="64" t="s">
        <v>61</v>
      </c>
      <c r="H24" s="65">
        <v>28418000</v>
      </c>
    </row>
    <row r="25" spans="1:8" s="22" customFormat="1" ht="52.5" hidden="1" customHeight="1" x14ac:dyDescent="0.2">
      <c r="A25" s="48"/>
      <c r="B25" s="49"/>
      <c r="C25" s="189">
        <v>5</v>
      </c>
      <c r="D25" s="265" t="s">
        <v>27</v>
      </c>
      <c r="E25" s="96" t="s">
        <v>64</v>
      </c>
      <c r="F25" s="110"/>
      <c r="G25" s="108" t="s">
        <v>28</v>
      </c>
      <c r="H25" s="111"/>
    </row>
    <row r="26" spans="1:8" s="22" customFormat="1" ht="120.75" hidden="1" customHeight="1" x14ac:dyDescent="0.2">
      <c r="A26" s="48"/>
      <c r="B26" s="49"/>
      <c r="C26" s="189"/>
      <c r="D26" s="257"/>
      <c r="E26" s="191" t="s">
        <v>35</v>
      </c>
      <c r="F26" s="45"/>
      <c r="G26" s="46" t="s">
        <v>29</v>
      </c>
      <c r="H26" s="51">
        <v>140877500</v>
      </c>
    </row>
    <row r="27" spans="1:8" s="22" customFormat="1" ht="39" hidden="1" customHeight="1" x14ac:dyDescent="0.2">
      <c r="A27" s="48"/>
      <c r="B27" s="182"/>
      <c r="C27" s="189">
        <v>6</v>
      </c>
      <c r="D27" s="257" t="s">
        <v>71</v>
      </c>
      <c r="E27" s="191" t="s">
        <v>65</v>
      </c>
      <c r="F27" s="45"/>
      <c r="G27" s="100" t="s">
        <v>66</v>
      </c>
      <c r="H27" s="51"/>
    </row>
    <row r="28" spans="1:8" s="22" customFormat="1" ht="26.25" hidden="1" customHeight="1" x14ac:dyDescent="0.2">
      <c r="A28" s="48"/>
      <c r="B28" s="182"/>
      <c r="C28" s="189"/>
      <c r="D28" s="257"/>
      <c r="E28" s="191" t="s">
        <v>67</v>
      </c>
      <c r="F28" s="189"/>
      <c r="G28" s="102" t="s">
        <v>69</v>
      </c>
      <c r="H28" s="112">
        <v>557968500</v>
      </c>
    </row>
    <row r="29" spans="1:8" s="22" customFormat="1" ht="42" hidden="1" customHeight="1" x14ac:dyDescent="0.2">
      <c r="A29" s="59"/>
      <c r="B29" s="60"/>
      <c r="C29" s="61"/>
      <c r="D29" s="62"/>
      <c r="E29" s="58" t="s">
        <v>68</v>
      </c>
      <c r="F29" s="61"/>
      <c r="G29" s="103" t="s">
        <v>70</v>
      </c>
      <c r="H29" s="113">
        <v>449682500</v>
      </c>
    </row>
    <row r="30" spans="1:8" s="22" customFormat="1" ht="51" hidden="1" customHeight="1" x14ac:dyDescent="0.2">
      <c r="A30" s="48">
        <v>1</v>
      </c>
      <c r="B30" s="259" t="s">
        <v>72</v>
      </c>
      <c r="C30" s="189">
        <v>1</v>
      </c>
      <c r="D30" s="43" t="s">
        <v>73</v>
      </c>
      <c r="E30" s="114" t="s">
        <v>77</v>
      </c>
      <c r="F30" s="110"/>
      <c r="G30" s="117" t="s">
        <v>74</v>
      </c>
      <c r="H30" s="111"/>
    </row>
    <row r="31" spans="1:8" s="22" customFormat="1" ht="36.75" hidden="1" customHeight="1" x14ac:dyDescent="0.2">
      <c r="A31" s="48"/>
      <c r="B31" s="260"/>
      <c r="C31" s="61"/>
      <c r="D31" s="62"/>
      <c r="E31" s="114" t="s">
        <v>76</v>
      </c>
      <c r="F31" s="97"/>
      <c r="G31" s="118" t="s">
        <v>75</v>
      </c>
      <c r="H31" s="99">
        <v>135991000</v>
      </c>
    </row>
    <row r="32" spans="1:8" s="22" customFormat="1" ht="51" hidden="1" customHeight="1" x14ac:dyDescent="0.2">
      <c r="A32" s="48"/>
      <c r="B32" s="49"/>
      <c r="C32" s="189">
        <v>2</v>
      </c>
      <c r="D32" s="43" t="s">
        <v>78</v>
      </c>
      <c r="E32" s="114" t="s">
        <v>79</v>
      </c>
      <c r="F32" s="97"/>
      <c r="G32" s="117" t="s">
        <v>80</v>
      </c>
      <c r="H32" s="99"/>
    </row>
    <row r="33" spans="1:8" s="22" customFormat="1" ht="34.5" hidden="1" customHeight="1" x14ac:dyDescent="0.2">
      <c r="A33" s="48"/>
      <c r="B33" s="49"/>
      <c r="C33" s="189"/>
      <c r="D33" s="43"/>
      <c r="E33" s="114" t="s">
        <v>79</v>
      </c>
      <c r="F33" s="97"/>
      <c r="G33" s="118" t="s">
        <v>81</v>
      </c>
      <c r="H33" s="99">
        <v>39712800</v>
      </c>
    </row>
    <row r="34" spans="1:8" s="22" customFormat="1" ht="65.25" hidden="1" customHeight="1" x14ac:dyDescent="0.2">
      <c r="A34" s="48"/>
      <c r="B34" s="49"/>
      <c r="C34" s="189"/>
      <c r="D34" s="43"/>
      <c r="E34" s="114" t="s">
        <v>84</v>
      </c>
      <c r="F34" s="97"/>
      <c r="G34" s="118" t="s">
        <v>82</v>
      </c>
      <c r="H34" s="99">
        <v>113107800</v>
      </c>
    </row>
    <row r="35" spans="1:8" s="22" customFormat="1" ht="65.25" hidden="1" customHeight="1" x14ac:dyDescent="0.2">
      <c r="A35" s="48"/>
      <c r="B35" s="49"/>
      <c r="C35" s="61"/>
      <c r="D35" s="62"/>
      <c r="E35" s="114" t="s">
        <v>85</v>
      </c>
      <c r="F35" s="97"/>
      <c r="G35" s="118" t="s">
        <v>83</v>
      </c>
      <c r="H35" s="99">
        <v>226347440</v>
      </c>
    </row>
    <row r="36" spans="1:8" s="22" customFormat="1" ht="51" customHeight="1" x14ac:dyDescent="0.2">
      <c r="A36" s="48">
        <v>1</v>
      </c>
      <c r="B36" s="260" t="s">
        <v>72</v>
      </c>
      <c r="C36" s="189">
        <v>1</v>
      </c>
      <c r="D36" s="43" t="s">
        <v>86</v>
      </c>
      <c r="E36" s="114"/>
      <c r="F36" s="97"/>
      <c r="G36" s="117" t="str">
        <f>mashri1!G36</f>
        <v>Penguatan Kelembagaan Pengarusutamaan Gender dan Anak</v>
      </c>
      <c r="H36" s="99"/>
    </row>
    <row r="37" spans="1:8" s="22" customFormat="1" ht="27.75" hidden="1" customHeight="1" x14ac:dyDescent="0.2">
      <c r="A37" s="48"/>
      <c r="B37" s="260"/>
      <c r="C37" s="189"/>
      <c r="D37" s="43"/>
      <c r="E37" s="114" t="s">
        <v>88</v>
      </c>
      <c r="F37" s="97"/>
      <c r="G37" s="118" t="s">
        <v>91</v>
      </c>
      <c r="H37" s="99">
        <v>571758900</v>
      </c>
    </row>
    <row r="38" spans="1:8" s="22" customFormat="1" ht="65.25" customHeight="1" thickBot="1" x14ac:dyDescent="0.25">
      <c r="A38" s="66"/>
      <c r="B38" s="285"/>
      <c r="C38" s="190"/>
      <c r="D38" s="69"/>
      <c r="E38" s="124" t="str">
        <f>'tri alfna1'!E34</f>
        <v>25 Kasus</v>
      </c>
      <c r="F38" s="125"/>
      <c r="G38" s="126" t="str">
        <f>'tri alfna1'!G34</f>
        <v>Pengembangan Pusat Pelayanan Terpadu Pemberdayaan Perempuan (P2TP2)</v>
      </c>
      <c r="H38" s="210">
        <f>'tri alfna1'!H34</f>
        <v>135932700</v>
      </c>
    </row>
    <row r="39" spans="1:8" x14ac:dyDescent="0.2">
      <c r="A39" s="266"/>
      <c r="B39" s="266"/>
      <c r="C39" s="266"/>
      <c r="D39" s="266"/>
      <c r="E39" s="266"/>
      <c r="F39" s="266"/>
      <c r="G39" s="266"/>
      <c r="H39" s="74"/>
    </row>
    <row r="40" spans="1:8" ht="16.5" customHeight="1" x14ac:dyDescent="0.2">
      <c r="A40" s="267"/>
      <c r="B40" s="267"/>
      <c r="C40" s="183"/>
      <c r="D40" s="76"/>
      <c r="E40" s="183"/>
      <c r="F40" s="77"/>
      <c r="G40" s="77"/>
      <c r="H40" s="74"/>
    </row>
    <row r="41" spans="1:8" ht="17.45" customHeight="1" x14ac:dyDescent="0.2">
      <c r="A41" s="268"/>
      <c r="B41" s="268"/>
      <c r="C41" s="88"/>
      <c r="D41" s="89"/>
      <c r="E41" s="183"/>
      <c r="F41" s="77"/>
      <c r="G41" s="77"/>
      <c r="H41" s="74"/>
    </row>
    <row r="42" spans="1:8" x14ac:dyDescent="0.2">
      <c r="A42" s="77"/>
      <c r="B42" s="79"/>
      <c r="C42" s="80"/>
      <c r="D42" s="77"/>
      <c r="E42" s="183"/>
      <c r="F42" s="269" t="str">
        <f>'ade1'!F43</f>
        <v>Pasir Pengaraian,     Maret 2019</v>
      </c>
      <c r="G42" s="269"/>
      <c r="H42" s="269"/>
    </row>
    <row r="43" spans="1:8" ht="49.5" customHeight="1" x14ac:dyDescent="0.2">
      <c r="A43" s="77"/>
      <c r="B43" s="186" t="s">
        <v>108</v>
      </c>
      <c r="C43" s="81"/>
      <c r="D43" s="77"/>
      <c r="E43" s="183"/>
      <c r="F43" s="269" t="str">
        <f>yuli1!F43</f>
        <v>Fungsional Umum</v>
      </c>
      <c r="G43" s="269"/>
      <c r="H43" s="269"/>
    </row>
    <row r="44" spans="1:8" ht="14.25" customHeight="1" x14ac:dyDescent="0.2">
      <c r="A44" s="77"/>
      <c r="B44" s="187" t="s">
        <v>6</v>
      </c>
      <c r="C44" s="81"/>
      <c r="D44" s="77"/>
      <c r="E44" s="183"/>
      <c r="F44" s="270" t="s">
        <v>6</v>
      </c>
      <c r="G44" s="270"/>
      <c r="H44" s="270"/>
    </row>
    <row r="45" spans="1:8" ht="5.25" hidden="1" customHeight="1" x14ac:dyDescent="0.2">
      <c r="A45" s="77"/>
      <c r="B45" s="186"/>
      <c r="C45" s="81"/>
      <c r="D45" s="77"/>
      <c r="E45" s="183"/>
      <c r="F45" s="77"/>
      <c r="G45" s="77"/>
      <c r="H45" s="74"/>
    </row>
    <row r="46" spans="1:8" hidden="1" x14ac:dyDescent="0.2">
      <c r="A46" s="77"/>
      <c r="B46" s="186"/>
      <c r="C46" s="81"/>
      <c r="D46" s="77"/>
      <c r="E46" s="183"/>
      <c r="F46" s="77"/>
      <c r="G46" s="77"/>
      <c r="H46" s="74"/>
    </row>
    <row r="47" spans="1:8" hidden="1" x14ac:dyDescent="0.2">
      <c r="A47" s="77"/>
      <c r="B47" s="186"/>
      <c r="C47" s="81"/>
      <c r="D47" s="77"/>
      <c r="E47" s="183"/>
      <c r="F47" s="77"/>
      <c r="G47" s="77"/>
      <c r="H47" s="74"/>
    </row>
    <row r="48" spans="1:8" x14ac:dyDescent="0.25">
      <c r="A48" s="77"/>
      <c r="B48" s="207" t="s">
        <v>182</v>
      </c>
      <c r="C48" s="208"/>
      <c r="D48" s="209"/>
      <c r="E48" s="207"/>
      <c r="F48" s="288" t="str">
        <f>kasmawt!D36</f>
        <v>KASMAWATI, S. Ag</v>
      </c>
      <c r="G48" s="288"/>
      <c r="H48" s="288"/>
    </row>
    <row r="49" spans="1:8" x14ac:dyDescent="0.25">
      <c r="A49" s="77"/>
      <c r="B49" s="207" t="s">
        <v>199</v>
      </c>
      <c r="C49" s="208"/>
      <c r="D49" s="209"/>
      <c r="E49" s="207"/>
      <c r="F49" s="288" t="str">
        <f>kasmawt!D37</f>
        <v>NIP. 19701101 200212 1 001</v>
      </c>
      <c r="G49" s="288"/>
      <c r="H49" s="288"/>
    </row>
  </sheetData>
  <mergeCells count="20">
    <mergeCell ref="B36:B38"/>
    <mergeCell ref="A1:H1"/>
    <mergeCell ref="A2:H2"/>
    <mergeCell ref="A7:H7"/>
    <mergeCell ref="C8:D8"/>
    <mergeCell ref="F8:G8"/>
    <mergeCell ref="B12:B13"/>
    <mergeCell ref="D19:D20"/>
    <mergeCell ref="D23:D24"/>
    <mergeCell ref="D25:D26"/>
    <mergeCell ref="D27:D28"/>
    <mergeCell ref="B30:B31"/>
    <mergeCell ref="F48:H48"/>
    <mergeCell ref="F49:H49"/>
    <mergeCell ref="A39:G39"/>
    <mergeCell ref="A40:B40"/>
    <mergeCell ref="A41:B41"/>
    <mergeCell ref="F42:H42"/>
    <mergeCell ref="F43:H43"/>
    <mergeCell ref="F44:H44"/>
  </mergeCells>
  <pageMargins left="0.54" right="0.21" top="0.75" bottom="0.75" header="0.3" footer="0.3"/>
  <pageSetup paperSize="258" scale="70" orientation="portrait" horizontalDpi="0" verticalDpi="0"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view="pageBreakPreview" topLeftCell="A25" zoomScale="98" zoomScaleNormal="100" zoomScaleSheetLayoutView="98" workbookViewId="0">
      <selection activeCell="D38" sqref="D38"/>
    </sheetView>
  </sheetViews>
  <sheetFormatPr defaultColWidth="9.140625" defaultRowHeight="14.25" x14ac:dyDescent="0.2"/>
  <cols>
    <col min="1" max="1" width="18.140625" style="1" customWidth="1"/>
    <col min="2" max="2" width="2.7109375" style="1" customWidth="1"/>
    <col min="3" max="3" width="27.140625" style="1" customWidth="1"/>
    <col min="4" max="4" width="46.5703125" style="1" customWidth="1"/>
    <col min="5" max="16384" width="9.140625" style="1"/>
  </cols>
  <sheetData>
    <row r="1" spans="1:13" ht="17.100000000000001" customHeight="1" x14ac:dyDescent="0.25">
      <c r="A1" s="275" t="s">
        <v>0</v>
      </c>
      <c r="B1" s="275"/>
      <c r="C1" s="275"/>
      <c r="D1" s="275"/>
    </row>
    <row r="2" spans="1:13" ht="16.5" customHeight="1" x14ac:dyDescent="0.25">
      <c r="A2" s="275" t="s">
        <v>96</v>
      </c>
      <c r="B2" s="275"/>
      <c r="C2" s="275"/>
      <c r="D2" s="275"/>
    </row>
    <row r="3" spans="1:13" ht="17.100000000000001" customHeight="1" x14ac:dyDescent="0.25">
      <c r="A3" s="275" t="s">
        <v>1</v>
      </c>
      <c r="B3" s="275"/>
      <c r="C3" s="275"/>
      <c r="D3" s="275"/>
    </row>
    <row r="4" spans="1:13" ht="15" customHeight="1" x14ac:dyDescent="0.2"/>
    <row r="5" spans="1:13" ht="15" customHeight="1" x14ac:dyDescent="0.2"/>
    <row r="6" spans="1:13" ht="15" customHeight="1" x14ac:dyDescent="0.2"/>
    <row r="7" spans="1:13" ht="15" customHeight="1" x14ac:dyDescent="0.2"/>
    <row r="8" spans="1:13" ht="15" customHeight="1" x14ac:dyDescent="0.2"/>
    <row r="9" spans="1:13" ht="15" customHeight="1" x14ac:dyDescent="0.2"/>
    <row r="10" spans="1:13" ht="15" customHeight="1" x14ac:dyDescent="0.2"/>
    <row r="11" spans="1:13" ht="15" customHeight="1" x14ac:dyDescent="0.2"/>
    <row r="12" spans="1:13" s="2" customFormat="1" ht="17.100000000000001" customHeight="1" x14ac:dyDescent="0.25">
      <c r="A12" s="276" t="str">
        <f>hadiynto!A12</f>
        <v>PERJANJIAN KINERJA TAHUN 2019</v>
      </c>
      <c r="B12" s="276"/>
      <c r="C12" s="276"/>
      <c r="D12" s="276"/>
      <c r="M12" s="2" t="s">
        <v>98</v>
      </c>
    </row>
    <row r="13" spans="1:13" ht="15" customHeight="1" x14ac:dyDescent="0.25">
      <c r="A13" s="3"/>
    </row>
    <row r="14" spans="1:13" s="3" customFormat="1" ht="42.75" customHeight="1" x14ac:dyDescent="0.25">
      <c r="A14" s="271" t="s">
        <v>2</v>
      </c>
      <c r="B14" s="271"/>
      <c r="C14" s="271"/>
      <c r="D14" s="271"/>
    </row>
    <row r="15" spans="1:13" s="3" customFormat="1" ht="15" customHeight="1" x14ac:dyDescent="0.25">
      <c r="A15" s="3" t="s">
        <v>3</v>
      </c>
      <c r="B15" s="3" t="s">
        <v>4</v>
      </c>
      <c r="C15" s="4" t="s">
        <v>257</v>
      </c>
      <c r="M15" s="3" t="s">
        <v>36</v>
      </c>
    </row>
    <row r="16" spans="1:13" s="3" customFormat="1" ht="15" customHeight="1" x14ac:dyDescent="0.25">
      <c r="A16" s="3" t="s">
        <v>5</v>
      </c>
      <c r="B16" s="3" t="s">
        <v>4</v>
      </c>
      <c r="C16" s="3" t="s">
        <v>245</v>
      </c>
    </row>
    <row r="17" spans="1:4" s="3" customFormat="1" ht="15.75" x14ac:dyDescent="0.25">
      <c r="C17" s="3" t="str">
        <f>M12</f>
        <v>Dinas Sosial, Pemberdayaan Perempuan dan Perlindungan Anak</v>
      </c>
    </row>
    <row r="18" spans="1:4" s="3" customFormat="1" ht="15.75" x14ac:dyDescent="0.25">
      <c r="A18" s="3" t="s">
        <v>7</v>
      </c>
    </row>
    <row r="19" spans="1:4" s="3" customFormat="1" ht="15.75" x14ac:dyDescent="0.25"/>
    <row r="20" spans="1:4" s="3" customFormat="1" ht="15.75" x14ac:dyDescent="0.25">
      <c r="A20" s="3" t="s">
        <v>3</v>
      </c>
      <c r="B20" s="3" t="s">
        <v>4</v>
      </c>
      <c r="C20" s="4" t="s">
        <v>234</v>
      </c>
    </row>
    <row r="21" spans="1:4" s="5" customFormat="1" ht="15.75" x14ac:dyDescent="0.2">
      <c r="A21" s="5" t="s">
        <v>5</v>
      </c>
      <c r="B21" s="5" t="s">
        <v>4</v>
      </c>
      <c r="C21" s="277" t="s">
        <v>105</v>
      </c>
      <c r="D21" s="277"/>
    </row>
    <row r="22" spans="1:4" s="3" customFormat="1" ht="15.75" x14ac:dyDescent="0.25">
      <c r="C22" s="3" t="str">
        <f>C17</f>
        <v>Dinas Sosial, Pemberdayaan Perempuan dan Perlindungan Anak</v>
      </c>
    </row>
    <row r="23" spans="1:4" s="3" customFormat="1" ht="15.75" x14ac:dyDescent="0.25">
      <c r="A23" s="3" t="s">
        <v>8</v>
      </c>
    </row>
    <row r="24" spans="1:4" s="3" customFormat="1" ht="15.75" x14ac:dyDescent="0.25">
      <c r="A24" s="5"/>
      <c r="B24" s="5"/>
      <c r="C24" s="5"/>
    </row>
    <row r="25" spans="1:4" s="3" customFormat="1" ht="15.75" x14ac:dyDescent="0.25"/>
    <row r="26" spans="1:4" s="6" customFormat="1" ht="69.75" customHeight="1" x14ac:dyDescent="0.2">
      <c r="A26" s="271" t="s">
        <v>232</v>
      </c>
      <c r="B26" s="271"/>
      <c r="C26" s="271"/>
      <c r="D26" s="271"/>
    </row>
    <row r="27" spans="1:4" s="3" customFormat="1" ht="75" customHeight="1" x14ac:dyDescent="0.25">
      <c r="A27" s="271" t="s">
        <v>9</v>
      </c>
      <c r="B27" s="271"/>
      <c r="C27" s="271"/>
      <c r="D27" s="271"/>
    </row>
    <row r="28" spans="1:4" s="3" customFormat="1" ht="15.75" x14ac:dyDescent="0.25"/>
    <row r="29" spans="1:4" s="3" customFormat="1" ht="15.75" x14ac:dyDescent="0.25">
      <c r="A29" s="7"/>
      <c r="D29" s="8" t="str">
        <f>hadiynto!D30</f>
        <v>Pasir Pengaraian,     Maret 2019</v>
      </c>
    </row>
    <row r="30" spans="1:4" ht="15.75" x14ac:dyDescent="0.2">
      <c r="A30" s="7"/>
      <c r="C30" s="9"/>
      <c r="D30" s="10"/>
    </row>
    <row r="31" spans="1:4" ht="15.75" x14ac:dyDescent="0.2">
      <c r="A31" s="273" t="s">
        <v>10</v>
      </c>
      <c r="B31" s="273"/>
      <c r="C31" s="273"/>
      <c r="D31" s="11" t="s">
        <v>11</v>
      </c>
    </row>
    <row r="32" spans="1:4" ht="15.75" x14ac:dyDescent="0.2">
      <c r="A32" s="12"/>
      <c r="D32" s="11"/>
    </row>
    <row r="33" spans="1:4" ht="15.75" x14ac:dyDescent="0.2">
      <c r="A33" s="12"/>
      <c r="D33" s="11"/>
    </row>
    <row r="34" spans="1:4" ht="15.75" x14ac:dyDescent="0.2">
      <c r="A34" s="12"/>
      <c r="D34" s="11"/>
    </row>
    <row r="35" spans="1:4" x14ac:dyDescent="0.2">
      <c r="A35" s="13"/>
      <c r="D35" s="13"/>
    </row>
    <row r="36" spans="1:4" ht="15.75" x14ac:dyDescent="0.2">
      <c r="A36" s="273" t="str">
        <f>C20</f>
        <v>ADE SURYA HSB, S. Kep</v>
      </c>
      <c r="B36" s="273"/>
      <c r="C36" s="273"/>
      <c r="D36" s="11" t="str">
        <f>C15</f>
        <v>ERDIMAN</v>
      </c>
    </row>
    <row r="37" spans="1:4" x14ac:dyDescent="0.2">
      <c r="A37" s="274" t="s">
        <v>181</v>
      </c>
      <c r="B37" s="274"/>
      <c r="C37" s="274"/>
      <c r="D37" s="10" t="s">
        <v>258</v>
      </c>
    </row>
  </sheetData>
  <mergeCells count="11">
    <mergeCell ref="C21:D21"/>
    <mergeCell ref="A1:D1"/>
    <mergeCell ref="A2:D2"/>
    <mergeCell ref="A3:D3"/>
    <mergeCell ref="A12:D12"/>
    <mergeCell ref="A14:D14"/>
    <mergeCell ref="A26:D26"/>
    <mergeCell ref="A27:D27"/>
    <mergeCell ref="A31:C31"/>
    <mergeCell ref="A36:C36"/>
    <mergeCell ref="A37:C37"/>
  </mergeCells>
  <pageMargins left="0.61" right="0.18" top="0.75" bottom="0.75" header="0.3" footer="0.3"/>
  <pageSetup paperSize="258" scale="99" orientation="portrait" horizontalDpi="0" verticalDpi="0" r:id="rId1"/>
  <colBreaks count="1" manualBreakCount="1">
    <brk id="4" max="1048575" man="1"/>
  </col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view="pageBreakPreview" zoomScale="90" zoomScaleNormal="100" zoomScaleSheetLayoutView="90" workbookViewId="0">
      <selection activeCell="A8" sqref="A8:G33"/>
    </sheetView>
  </sheetViews>
  <sheetFormatPr defaultColWidth="8.85546875" defaultRowHeight="15.75" x14ac:dyDescent="0.2"/>
  <cols>
    <col min="1" max="1" width="4.7109375" style="29" customWidth="1"/>
    <col min="2" max="2" width="32.85546875" style="29" customWidth="1"/>
    <col min="3" max="3" width="4.7109375" style="82" customWidth="1"/>
    <col min="4" max="4" width="30.7109375" style="29" customWidth="1"/>
    <col min="5" max="5" width="15.7109375" style="82" customWidth="1"/>
    <col min="6" max="6" width="4.7109375" style="29" customWidth="1"/>
    <col min="7" max="7" width="30.7109375" style="29" customWidth="1"/>
    <col min="8" max="16384" width="8.85546875" style="29"/>
  </cols>
  <sheetData>
    <row r="1" spans="1:7" s="14" customFormat="1" ht="18" x14ac:dyDescent="0.2">
      <c r="A1" s="261" t="s">
        <v>203</v>
      </c>
      <c r="B1" s="261"/>
      <c r="C1" s="261"/>
      <c r="D1" s="261"/>
      <c r="E1" s="261"/>
      <c r="F1" s="261"/>
      <c r="G1" s="261"/>
    </row>
    <row r="2" spans="1:7" s="14" customFormat="1" ht="18" x14ac:dyDescent="0.2">
      <c r="A2" s="261" t="s">
        <v>12</v>
      </c>
      <c r="B2" s="261"/>
      <c r="C2" s="261"/>
      <c r="D2" s="261"/>
      <c r="E2" s="261"/>
      <c r="F2" s="261"/>
      <c r="G2" s="261"/>
    </row>
    <row r="3" spans="1:7" s="22" customFormat="1" x14ac:dyDescent="0.2">
      <c r="A3" s="15"/>
      <c r="B3" s="16"/>
      <c r="C3" s="17"/>
      <c r="D3" s="18"/>
      <c r="E3" s="19"/>
      <c r="F3" s="19"/>
      <c r="G3" s="20"/>
    </row>
    <row r="4" spans="1:7" s="22" customFormat="1" x14ac:dyDescent="0.2">
      <c r="A4" s="15"/>
      <c r="B4" s="16"/>
      <c r="C4" s="17"/>
      <c r="D4" s="18"/>
      <c r="E4" s="19"/>
      <c r="F4" s="19"/>
      <c r="G4" s="20"/>
    </row>
    <row r="5" spans="1:7" s="22" customFormat="1" ht="17.100000000000001" customHeight="1" x14ac:dyDescent="0.2">
      <c r="A5" s="23" t="s">
        <v>13</v>
      </c>
      <c r="B5" s="24"/>
      <c r="C5" s="19"/>
      <c r="D5" s="25" t="s">
        <v>121</v>
      </c>
      <c r="E5" s="19"/>
      <c r="F5" s="19"/>
      <c r="G5" s="20"/>
    </row>
    <row r="6" spans="1:7" s="28" customFormat="1" ht="17.100000000000001" customHeight="1" x14ac:dyDescent="0.2">
      <c r="A6" s="23" t="s">
        <v>14</v>
      </c>
      <c r="B6" s="26"/>
      <c r="C6" s="19"/>
      <c r="D6" s="25" t="s">
        <v>237</v>
      </c>
      <c r="E6" s="19"/>
      <c r="F6" s="19"/>
      <c r="G6" s="26"/>
    </row>
    <row r="7" spans="1:7" ht="16.5" thickBot="1" x14ac:dyDescent="0.25">
      <c r="A7" s="262"/>
      <c r="B7" s="262"/>
      <c r="C7" s="262"/>
      <c r="D7" s="262"/>
      <c r="E7" s="262"/>
      <c r="F7" s="262"/>
      <c r="G7" s="262"/>
    </row>
    <row r="8" spans="1:7" s="33" customFormat="1" ht="31.5" x14ac:dyDescent="0.2">
      <c r="A8" s="30" t="s">
        <v>15</v>
      </c>
      <c r="B8" s="31" t="s">
        <v>16</v>
      </c>
      <c r="C8" s="263" t="s">
        <v>17</v>
      </c>
      <c r="D8" s="264"/>
      <c r="E8" s="31" t="s">
        <v>18</v>
      </c>
      <c r="F8" s="263" t="s">
        <v>19</v>
      </c>
      <c r="G8" s="290"/>
    </row>
    <row r="9" spans="1:7" s="33" customFormat="1" ht="17.100000000000001" customHeight="1" x14ac:dyDescent="0.2">
      <c r="A9" s="34">
        <v>1</v>
      </c>
      <c r="B9" s="35">
        <v>2</v>
      </c>
      <c r="C9" s="36"/>
      <c r="D9" s="37">
        <v>3</v>
      </c>
      <c r="E9" s="35">
        <v>4</v>
      </c>
      <c r="F9" s="38"/>
      <c r="G9" s="238">
        <v>5</v>
      </c>
    </row>
    <row r="10" spans="1:7" s="22" customFormat="1" ht="99.75" hidden="1" customHeight="1" x14ac:dyDescent="0.2">
      <c r="A10" s="41">
        <v>1</v>
      </c>
      <c r="B10" s="181" t="s">
        <v>44</v>
      </c>
      <c r="C10" s="189">
        <v>1</v>
      </c>
      <c r="D10" s="43" t="s">
        <v>40</v>
      </c>
      <c r="E10" s="44" t="s">
        <v>33</v>
      </c>
      <c r="F10" s="45"/>
      <c r="G10" s="239" t="s">
        <v>32</v>
      </c>
    </row>
    <row r="11" spans="1:7" s="22" customFormat="1" ht="53.25" hidden="1" customHeight="1" x14ac:dyDescent="0.2">
      <c r="A11" s="59"/>
      <c r="B11" s="60"/>
      <c r="C11" s="61"/>
      <c r="D11" s="62"/>
      <c r="E11" s="55" t="s">
        <v>33</v>
      </c>
      <c r="F11" s="63"/>
      <c r="G11" s="240" t="s">
        <v>41</v>
      </c>
    </row>
    <row r="12" spans="1:7" s="22" customFormat="1" ht="54" hidden="1" customHeight="1" x14ac:dyDescent="0.2">
      <c r="A12" s="41">
        <v>2</v>
      </c>
      <c r="B12" s="259" t="s">
        <v>46</v>
      </c>
      <c r="C12" s="188">
        <v>1</v>
      </c>
      <c r="D12" s="56" t="s">
        <v>45</v>
      </c>
      <c r="E12" s="104" t="s">
        <v>42</v>
      </c>
      <c r="F12" s="105"/>
      <c r="G12" s="241" t="s">
        <v>22</v>
      </c>
    </row>
    <row r="13" spans="1:7" s="22" customFormat="1" ht="66" hidden="1" customHeight="1" x14ac:dyDescent="0.2">
      <c r="A13" s="48"/>
      <c r="B13" s="260"/>
      <c r="C13" s="189"/>
      <c r="D13" s="43"/>
      <c r="E13" s="50" t="s">
        <v>43</v>
      </c>
      <c r="F13" s="189"/>
      <c r="G13" s="242" t="s">
        <v>34</v>
      </c>
    </row>
    <row r="14" spans="1:7" s="22" customFormat="1" ht="66" hidden="1" customHeight="1" x14ac:dyDescent="0.2">
      <c r="A14" s="48"/>
      <c r="B14" s="49"/>
      <c r="C14" s="189"/>
      <c r="D14" s="43"/>
      <c r="E14" s="50" t="s">
        <v>21</v>
      </c>
      <c r="F14" s="45"/>
      <c r="G14" s="242" t="s">
        <v>23</v>
      </c>
    </row>
    <row r="15" spans="1:7" s="22" customFormat="1" ht="66" hidden="1" customHeight="1" x14ac:dyDescent="0.2">
      <c r="A15" s="48"/>
      <c r="B15" s="49"/>
      <c r="C15" s="189"/>
      <c r="D15" s="43"/>
      <c r="E15" s="96" t="s">
        <v>47</v>
      </c>
      <c r="F15" s="97"/>
      <c r="G15" s="243" t="s">
        <v>48</v>
      </c>
    </row>
    <row r="16" spans="1:7" s="22" customFormat="1" ht="39" hidden="1" customHeight="1" x14ac:dyDescent="0.2">
      <c r="A16" s="48"/>
      <c r="B16" s="49"/>
      <c r="C16" s="189"/>
      <c r="D16" s="43"/>
      <c r="E16" s="96" t="s">
        <v>49</v>
      </c>
      <c r="F16" s="97"/>
      <c r="G16" s="243" t="s">
        <v>50</v>
      </c>
    </row>
    <row r="17" spans="1:7" s="22" customFormat="1" ht="66" hidden="1" customHeight="1" x14ac:dyDescent="0.2">
      <c r="A17" s="48"/>
      <c r="B17" s="49"/>
      <c r="C17" s="189"/>
      <c r="D17" s="43"/>
      <c r="E17" s="96" t="s">
        <v>51</v>
      </c>
      <c r="F17" s="97"/>
      <c r="G17" s="243" t="s">
        <v>52</v>
      </c>
    </row>
    <row r="18" spans="1:7" s="22" customFormat="1" ht="44.25" hidden="1" customHeight="1" x14ac:dyDescent="0.2">
      <c r="A18" s="48"/>
      <c r="B18" s="49"/>
      <c r="C18" s="61"/>
      <c r="D18" s="62"/>
      <c r="E18" s="96" t="s">
        <v>53</v>
      </c>
      <c r="F18" s="97"/>
      <c r="G18" s="243" t="s">
        <v>54</v>
      </c>
    </row>
    <row r="19" spans="1:7" s="22" customFormat="1" ht="23.25" hidden="1" customHeight="1" x14ac:dyDescent="0.2">
      <c r="A19" s="48"/>
      <c r="B19" s="49"/>
      <c r="C19" s="189">
        <v>2</v>
      </c>
      <c r="D19" s="257" t="s">
        <v>55</v>
      </c>
      <c r="E19" s="96" t="s">
        <v>56</v>
      </c>
      <c r="F19" s="97"/>
      <c r="G19" s="244" t="s">
        <v>57</v>
      </c>
    </row>
    <row r="20" spans="1:7" s="22" customFormat="1" ht="66" hidden="1" customHeight="1" x14ac:dyDescent="0.2">
      <c r="A20" s="48"/>
      <c r="B20" s="49"/>
      <c r="C20" s="189"/>
      <c r="D20" s="258"/>
      <c r="E20" s="96" t="s">
        <v>56</v>
      </c>
      <c r="F20" s="97"/>
      <c r="G20" s="243" t="s">
        <v>58</v>
      </c>
    </row>
    <row r="21" spans="1:7" s="22" customFormat="1" ht="41.25" hidden="1" customHeight="1" x14ac:dyDescent="0.2">
      <c r="A21" s="48"/>
      <c r="B21" s="49"/>
      <c r="C21" s="188">
        <v>3</v>
      </c>
      <c r="D21" s="184" t="s">
        <v>59</v>
      </c>
      <c r="E21" s="109" t="s">
        <v>60</v>
      </c>
      <c r="F21" s="110"/>
      <c r="G21" s="244" t="s">
        <v>24</v>
      </c>
    </row>
    <row r="22" spans="1:7" s="22" customFormat="1" ht="66.75" hidden="1" customHeight="1" x14ac:dyDescent="0.2">
      <c r="A22" s="48"/>
      <c r="B22" s="49"/>
      <c r="C22" s="189"/>
      <c r="D22" s="57"/>
      <c r="E22" s="58" t="s">
        <v>60</v>
      </c>
      <c r="F22" s="45"/>
      <c r="G22" s="242" t="s">
        <v>25</v>
      </c>
    </row>
    <row r="23" spans="1:7" s="22" customFormat="1" ht="38.25" hidden="1" customHeight="1" x14ac:dyDescent="0.2">
      <c r="A23" s="48"/>
      <c r="B23" s="49"/>
      <c r="C23" s="188">
        <v>4</v>
      </c>
      <c r="D23" s="265" t="s">
        <v>63</v>
      </c>
      <c r="E23" s="50" t="str">
        <f>E24</f>
        <v>35Orang</v>
      </c>
      <c r="F23" s="188"/>
      <c r="G23" s="241" t="s">
        <v>26</v>
      </c>
    </row>
    <row r="24" spans="1:7" s="22" customFormat="1" ht="69.75" hidden="1" customHeight="1" x14ac:dyDescent="0.2">
      <c r="A24" s="48"/>
      <c r="B24" s="49"/>
      <c r="C24" s="61"/>
      <c r="D24" s="258"/>
      <c r="E24" s="58" t="s">
        <v>62</v>
      </c>
      <c r="F24" s="63"/>
      <c r="G24" s="240" t="s">
        <v>61</v>
      </c>
    </row>
    <row r="25" spans="1:7" s="22" customFormat="1" ht="52.5" hidden="1" customHeight="1" x14ac:dyDescent="0.2">
      <c r="A25" s="48"/>
      <c r="B25" s="49"/>
      <c r="C25" s="189">
        <v>5</v>
      </c>
      <c r="D25" s="265" t="s">
        <v>27</v>
      </c>
      <c r="E25" s="96" t="s">
        <v>64</v>
      </c>
      <c r="F25" s="110"/>
      <c r="G25" s="244" t="s">
        <v>28</v>
      </c>
    </row>
    <row r="26" spans="1:7" s="22" customFormat="1" ht="120.75" hidden="1" customHeight="1" x14ac:dyDescent="0.2">
      <c r="A26" s="48"/>
      <c r="B26" s="49"/>
      <c r="C26" s="189"/>
      <c r="D26" s="257"/>
      <c r="E26" s="191" t="s">
        <v>35</v>
      </c>
      <c r="F26" s="45"/>
      <c r="G26" s="242" t="s">
        <v>29</v>
      </c>
    </row>
    <row r="27" spans="1:7" s="22" customFormat="1" ht="39" hidden="1" customHeight="1" x14ac:dyDescent="0.2">
      <c r="A27" s="48"/>
      <c r="B27" s="182"/>
      <c r="C27" s="189">
        <v>6</v>
      </c>
      <c r="D27" s="257" t="s">
        <v>71</v>
      </c>
      <c r="E27" s="191" t="s">
        <v>65</v>
      </c>
      <c r="F27" s="45"/>
      <c r="G27" s="239" t="s">
        <v>66</v>
      </c>
    </row>
    <row r="28" spans="1:7" s="22" customFormat="1" ht="26.25" hidden="1" customHeight="1" x14ac:dyDescent="0.2">
      <c r="A28" s="48"/>
      <c r="B28" s="182"/>
      <c r="C28" s="189"/>
      <c r="D28" s="257"/>
      <c r="E28" s="191" t="s">
        <v>67</v>
      </c>
      <c r="F28" s="189"/>
      <c r="G28" s="249" t="s">
        <v>69</v>
      </c>
    </row>
    <row r="29" spans="1:7" s="22" customFormat="1" ht="42" hidden="1" customHeight="1" x14ac:dyDescent="0.2">
      <c r="A29" s="59"/>
      <c r="B29" s="60"/>
      <c r="C29" s="61"/>
      <c r="D29" s="62"/>
      <c r="E29" s="58" t="s">
        <v>68</v>
      </c>
      <c r="F29" s="61"/>
      <c r="G29" s="246" t="s">
        <v>70</v>
      </c>
    </row>
    <row r="30" spans="1:7" s="22" customFormat="1" ht="51" customHeight="1" x14ac:dyDescent="0.2">
      <c r="A30" s="48">
        <v>1</v>
      </c>
      <c r="B30" s="259" t="s">
        <v>72</v>
      </c>
      <c r="C30" s="189">
        <v>1</v>
      </c>
      <c r="D30" s="43" t="s">
        <v>73</v>
      </c>
      <c r="E30" s="114"/>
      <c r="F30" s="110"/>
      <c r="G30" s="244" t="s">
        <v>74</v>
      </c>
    </row>
    <row r="31" spans="1:7" s="22" customFormat="1" ht="51" customHeight="1" x14ac:dyDescent="0.2">
      <c r="A31" s="48"/>
      <c r="B31" s="260"/>
      <c r="C31" s="189"/>
      <c r="D31" s="43"/>
      <c r="E31" s="114" t="s">
        <v>76</v>
      </c>
      <c r="F31" s="97"/>
      <c r="G31" s="243" t="s">
        <v>195</v>
      </c>
    </row>
    <row r="32" spans="1:7" s="22" customFormat="1" ht="51" customHeight="1" x14ac:dyDescent="0.2">
      <c r="A32" s="48"/>
      <c r="B32" s="260"/>
      <c r="C32" s="189">
        <v>2</v>
      </c>
      <c r="D32" s="43" t="s">
        <v>86</v>
      </c>
      <c r="E32" s="114"/>
      <c r="F32" s="97"/>
      <c r="G32" s="244" t="s">
        <v>220</v>
      </c>
    </row>
    <row r="33" spans="1:7" s="22" customFormat="1" ht="36.75" customHeight="1" thickBot="1" x14ac:dyDescent="0.25">
      <c r="A33" s="66"/>
      <c r="B33" s="285"/>
      <c r="C33" s="190"/>
      <c r="D33" s="69"/>
      <c r="E33" s="124" t="s">
        <v>76</v>
      </c>
      <c r="F33" s="125"/>
      <c r="G33" s="247" t="s">
        <v>223</v>
      </c>
    </row>
    <row r="34" spans="1:7" s="22" customFormat="1" ht="0.75" customHeight="1" thickBot="1" x14ac:dyDescent="0.25">
      <c r="A34" s="66"/>
      <c r="B34" s="67"/>
      <c r="C34" s="190"/>
      <c r="D34" s="69"/>
      <c r="E34" s="192"/>
      <c r="F34" s="71"/>
      <c r="G34" s="69"/>
    </row>
    <row r="35" spans="1:7" s="22" customFormat="1" ht="51" hidden="1" customHeight="1" x14ac:dyDescent="0.2">
      <c r="A35" s="48"/>
      <c r="B35" s="49"/>
      <c r="C35" s="189">
        <v>3</v>
      </c>
      <c r="D35" s="43" t="s">
        <v>86</v>
      </c>
      <c r="E35" s="58" t="s">
        <v>87</v>
      </c>
      <c r="F35" s="63"/>
      <c r="G35" s="132" t="s">
        <v>90</v>
      </c>
    </row>
    <row r="36" spans="1:7" s="22" customFormat="1" ht="27.75" hidden="1" customHeight="1" x14ac:dyDescent="0.2">
      <c r="A36" s="48"/>
      <c r="B36" s="49"/>
      <c r="C36" s="189"/>
      <c r="D36" s="43"/>
      <c r="E36" s="114" t="s">
        <v>88</v>
      </c>
      <c r="F36" s="97"/>
      <c r="G36" s="118" t="s">
        <v>91</v>
      </c>
    </row>
    <row r="37" spans="1:7" s="22" customFormat="1" ht="38.25" hidden="1" customHeight="1" x14ac:dyDescent="0.2">
      <c r="A37" s="48"/>
      <c r="B37" s="49"/>
      <c r="C37" s="189"/>
      <c r="D37" s="43"/>
      <c r="E37" s="114" t="s">
        <v>89</v>
      </c>
      <c r="F37" s="97"/>
      <c r="G37" s="118" t="s">
        <v>92</v>
      </c>
    </row>
    <row r="38" spans="1:7" s="22" customFormat="1" ht="35.25" hidden="1" customHeight="1" thickBot="1" x14ac:dyDescent="0.25">
      <c r="A38" s="48"/>
      <c r="B38" s="49"/>
      <c r="C38" s="189"/>
      <c r="D38" s="43"/>
      <c r="E38" s="191" t="s">
        <v>76</v>
      </c>
      <c r="F38" s="97"/>
      <c r="G38" s="108" t="s">
        <v>93</v>
      </c>
    </row>
    <row r="39" spans="1:7" s="22" customFormat="1" ht="42.75" hidden="1" customHeight="1" x14ac:dyDescent="0.2">
      <c r="A39" s="66"/>
      <c r="B39" s="67"/>
      <c r="C39" s="190"/>
      <c r="D39" s="69"/>
      <c r="E39" s="192"/>
      <c r="F39" s="71"/>
      <c r="G39" s="72" t="s">
        <v>94</v>
      </c>
    </row>
    <row r="40" spans="1:7" x14ac:dyDescent="0.2">
      <c r="A40" s="266"/>
      <c r="B40" s="266"/>
      <c r="C40" s="266"/>
      <c r="D40" s="266"/>
      <c r="E40" s="266"/>
      <c r="F40" s="266"/>
      <c r="G40" s="266"/>
    </row>
    <row r="41" spans="1:7" ht="16.5" customHeight="1" x14ac:dyDescent="0.2">
      <c r="A41" s="267"/>
      <c r="B41" s="267"/>
      <c r="C41" s="183"/>
      <c r="D41" s="76"/>
      <c r="E41" s="183"/>
      <c r="F41" s="77"/>
      <c r="G41" s="77"/>
    </row>
    <row r="42" spans="1:7" ht="17.45" customHeight="1" x14ac:dyDescent="0.2">
      <c r="A42" s="268"/>
      <c r="B42" s="268"/>
      <c r="C42" s="88"/>
      <c r="D42" s="89"/>
      <c r="E42" s="183"/>
      <c r="F42" s="77"/>
      <c r="G42" s="77"/>
    </row>
    <row r="43" spans="1:7" x14ac:dyDescent="0.2">
      <c r="A43" s="77"/>
      <c r="B43" s="79"/>
      <c r="C43" s="80"/>
      <c r="D43" s="77"/>
      <c r="E43" s="183"/>
      <c r="F43" s="269" t="str">
        <f>'adk1'!F43:H43</f>
        <v>Pasir Pengaraian,     Maret 2019</v>
      </c>
      <c r="G43" s="269"/>
    </row>
    <row r="44" spans="1:7" ht="49.5" customHeight="1" x14ac:dyDescent="0.2">
      <c r="A44" s="77"/>
      <c r="B44" s="186" t="s">
        <v>105</v>
      </c>
      <c r="C44" s="81"/>
      <c r="D44" s="77"/>
      <c r="E44" s="183"/>
      <c r="F44" s="269" t="s">
        <v>245</v>
      </c>
      <c r="G44" s="269"/>
    </row>
    <row r="45" spans="1:7" ht="15" customHeight="1" x14ac:dyDescent="0.2">
      <c r="A45" s="77"/>
      <c r="B45" s="187" t="s">
        <v>6</v>
      </c>
      <c r="C45" s="81"/>
      <c r="D45" s="77"/>
      <c r="E45" s="183"/>
      <c r="F45" s="270" t="s">
        <v>6</v>
      </c>
      <c r="G45" s="270"/>
    </row>
    <row r="46" spans="1:7" hidden="1" x14ac:dyDescent="0.2">
      <c r="A46" s="77"/>
      <c r="B46" s="186"/>
      <c r="C46" s="81"/>
      <c r="D46" s="77"/>
      <c r="E46" s="183"/>
      <c r="F46" s="77"/>
      <c r="G46" s="77"/>
    </row>
    <row r="47" spans="1:7" x14ac:dyDescent="0.2">
      <c r="A47" s="77"/>
      <c r="B47" s="186"/>
      <c r="C47" s="81"/>
      <c r="D47" s="77"/>
      <c r="E47" s="183"/>
      <c r="F47" s="77"/>
      <c r="G47" s="77"/>
    </row>
    <row r="48" spans="1:7" hidden="1" x14ac:dyDescent="0.2">
      <c r="A48" s="77"/>
      <c r="B48" s="186"/>
      <c r="C48" s="81"/>
      <c r="D48" s="77"/>
      <c r="E48" s="183"/>
      <c r="F48" s="77"/>
      <c r="G48" s="77"/>
    </row>
    <row r="49" spans="1:7" x14ac:dyDescent="0.25">
      <c r="A49" s="77"/>
      <c r="B49" s="207" t="s">
        <v>234</v>
      </c>
      <c r="C49" s="81"/>
      <c r="D49" s="77"/>
      <c r="E49" s="183"/>
      <c r="F49" s="288" t="str">
        <f>erdimn!D36</f>
        <v>ERDIMAN</v>
      </c>
      <c r="G49" s="288"/>
    </row>
    <row r="50" spans="1:7" x14ac:dyDescent="0.2">
      <c r="A50" s="77"/>
      <c r="B50" s="77" t="s">
        <v>181</v>
      </c>
      <c r="C50" s="81"/>
      <c r="D50" s="77"/>
      <c r="E50" s="183"/>
      <c r="F50" s="262" t="str">
        <f>erdimn!D37</f>
        <v>NIP. 19760702 200701 1 013</v>
      </c>
      <c r="G50" s="262"/>
    </row>
  </sheetData>
  <mergeCells count="19">
    <mergeCell ref="A40:G40"/>
    <mergeCell ref="A1:G1"/>
    <mergeCell ref="A2:G2"/>
    <mergeCell ref="A7:G7"/>
    <mergeCell ref="C8:D8"/>
    <mergeCell ref="F8:G8"/>
    <mergeCell ref="B12:B13"/>
    <mergeCell ref="D19:D20"/>
    <mergeCell ref="D23:D24"/>
    <mergeCell ref="D25:D26"/>
    <mergeCell ref="D27:D28"/>
    <mergeCell ref="B30:B33"/>
    <mergeCell ref="F50:G50"/>
    <mergeCell ref="A41:B41"/>
    <mergeCell ref="A42:B42"/>
    <mergeCell ref="F43:G43"/>
    <mergeCell ref="F44:G44"/>
    <mergeCell ref="F45:G45"/>
    <mergeCell ref="F49:G49"/>
  </mergeCells>
  <pageMargins left="0.51" right="0.25" top="0.75" bottom="0.75" header="0.3" footer="0.3"/>
  <pageSetup paperSize="258" scale="70" orientation="portrait" horizontalDpi="0" verticalDpi="0"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view="pageBreakPreview" topLeftCell="A19" zoomScale="98" zoomScaleNormal="100" zoomScaleSheetLayoutView="98" workbookViewId="0">
      <selection activeCell="F30" sqref="F30"/>
    </sheetView>
  </sheetViews>
  <sheetFormatPr defaultColWidth="9.140625" defaultRowHeight="14.25" x14ac:dyDescent="0.2"/>
  <cols>
    <col min="1" max="1" width="18.140625" style="1" customWidth="1"/>
    <col min="2" max="2" width="2.7109375" style="1" customWidth="1"/>
    <col min="3" max="3" width="27.140625" style="1" customWidth="1"/>
    <col min="4" max="4" width="46.5703125" style="1" customWidth="1"/>
    <col min="5" max="16384" width="9.140625" style="1"/>
  </cols>
  <sheetData>
    <row r="1" spans="1:13" ht="17.100000000000001" customHeight="1" x14ac:dyDescent="0.25">
      <c r="A1" s="275" t="s">
        <v>0</v>
      </c>
      <c r="B1" s="275"/>
      <c r="C1" s="275"/>
      <c r="D1" s="275"/>
    </row>
    <row r="2" spans="1:13" ht="16.5" customHeight="1" x14ac:dyDescent="0.25">
      <c r="A2" s="275" t="s">
        <v>96</v>
      </c>
      <c r="B2" s="275"/>
      <c r="C2" s="275"/>
      <c r="D2" s="275"/>
    </row>
    <row r="3" spans="1:13" ht="17.100000000000001" customHeight="1" x14ac:dyDescent="0.25">
      <c r="A3" s="275" t="s">
        <v>1</v>
      </c>
      <c r="B3" s="275"/>
      <c r="C3" s="275"/>
      <c r="D3" s="275"/>
    </row>
    <row r="4" spans="1:13" ht="15" customHeight="1" x14ac:dyDescent="0.2"/>
    <row r="5" spans="1:13" ht="15" customHeight="1" x14ac:dyDescent="0.2"/>
    <row r="6" spans="1:13" ht="15" customHeight="1" x14ac:dyDescent="0.2"/>
    <row r="7" spans="1:13" ht="15" customHeight="1" x14ac:dyDescent="0.2"/>
    <row r="8" spans="1:13" ht="15" customHeight="1" x14ac:dyDescent="0.2"/>
    <row r="9" spans="1:13" ht="15" customHeight="1" x14ac:dyDescent="0.2"/>
    <row r="10" spans="1:13" ht="15" customHeight="1" x14ac:dyDescent="0.2"/>
    <row r="11" spans="1:13" ht="15" customHeight="1" x14ac:dyDescent="0.2"/>
    <row r="12" spans="1:13" s="2" customFormat="1" ht="17.100000000000001" customHeight="1" x14ac:dyDescent="0.25">
      <c r="A12" s="276" t="str">
        <f>hadiynto!A12</f>
        <v>PERJANJIAN KINERJA TAHUN 2019</v>
      </c>
      <c r="B12" s="276"/>
      <c r="C12" s="276"/>
      <c r="D12" s="276"/>
      <c r="M12" s="2" t="s">
        <v>98</v>
      </c>
    </row>
    <row r="13" spans="1:13" ht="15" customHeight="1" x14ac:dyDescent="0.25">
      <c r="A13" s="3"/>
    </row>
    <row r="14" spans="1:13" s="3" customFormat="1" ht="42.75" customHeight="1" x14ac:dyDescent="0.25">
      <c r="A14" s="271" t="s">
        <v>2</v>
      </c>
      <c r="B14" s="271"/>
      <c r="C14" s="271"/>
      <c r="D14" s="271"/>
    </row>
    <row r="15" spans="1:13" s="3" customFormat="1" ht="15" customHeight="1" x14ac:dyDescent="0.25">
      <c r="A15" s="3" t="s">
        <v>3</v>
      </c>
      <c r="B15" s="3" t="s">
        <v>4</v>
      </c>
      <c r="C15" s="4" t="s">
        <v>256</v>
      </c>
      <c r="M15" s="3" t="s">
        <v>36</v>
      </c>
    </row>
    <row r="16" spans="1:13" s="3" customFormat="1" ht="15" customHeight="1" x14ac:dyDescent="0.25">
      <c r="A16" s="3" t="s">
        <v>5</v>
      </c>
      <c r="B16" s="3" t="s">
        <v>4</v>
      </c>
      <c r="C16" s="3" t="s">
        <v>245</v>
      </c>
    </row>
    <row r="17" spans="1:4" s="3" customFormat="1" ht="15.75" x14ac:dyDescent="0.25">
      <c r="C17" s="3" t="str">
        <f>M12</f>
        <v>Dinas Sosial, Pemberdayaan Perempuan dan Perlindungan Anak</v>
      </c>
    </row>
    <row r="18" spans="1:4" s="3" customFormat="1" ht="15.75" x14ac:dyDescent="0.25">
      <c r="A18" s="3" t="s">
        <v>7</v>
      </c>
    </row>
    <row r="19" spans="1:4" s="3" customFormat="1" ht="15.75" x14ac:dyDescent="0.25"/>
    <row r="20" spans="1:4" s="3" customFormat="1" ht="15.75" x14ac:dyDescent="0.25">
      <c r="A20" s="3" t="s">
        <v>3</v>
      </c>
      <c r="B20" s="3" t="s">
        <v>4</v>
      </c>
      <c r="C20" s="4" t="s">
        <v>234</v>
      </c>
    </row>
    <row r="21" spans="1:4" s="5" customFormat="1" ht="15.75" x14ac:dyDescent="0.2">
      <c r="A21" s="5" t="s">
        <v>5</v>
      </c>
      <c r="B21" s="5" t="s">
        <v>4</v>
      </c>
      <c r="C21" s="277" t="s">
        <v>105</v>
      </c>
      <c r="D21" s="277"/>
    </row>
    <row r="22" spans="1:4" s="3" customFormat="1" ht="15.75" x14ac:dyDescent="0.25">
      <c r="C22" s="3" t="str">
        <f>C17</f>
        <v>Dinas Sosial, Pemberdayaan Perempuan dan Perlindungan Anak</v>
      </c>
    </row>
    <row r="23" spans="1:4" s="3" customFormat="1" ht="15.75" x14ac:dyDescent="0.25">
      <c r="A23" s="3" t="s">
        <v>8</v>
      </c>
    </row>
    <row r="24" spans="1:4" s="3" customFormat="1" ht="15.75" x14ac:dyDescent="0.25">
      <c r="A24" s="5"/>
      <c r="B24" s="5"/>
      <c r="C24" s="5"/>
    </row>
    <row r="25" spans="1:4" s="3" customFormat="1" ht="15.75" x14ac:dyDescent="0.25"/>
    <row r="26" spans="1:4" s="6" customFormat="1" ht="69.75" customHeight="1" x14ac:dyDescent="0.2">
      <c r="A26" s="271" t="s">
        <v>232</v>
      </c>
      <c r="B26" s="271"/>
      <c r="C26" s="271"/>
      <c r="D26" s="271"/>
    </row>
    <row r="27" spans="1:4" s="3" customFormat="1" ht="75" customHeight="1" x14ac:dyDescent="0.25">
      <c r="A27" s="271" t="s">
        <v>9</v>
      </c>
      <c r="B27" s="271"/>
      <c r="C27" s="271"/>
      <c r="D27" s="271"/>
    </row>
    <row r="28" spans="1:4" s="3" customFormat="1" ht="15.75" x14ac:dyDescent="0.25"/>
    <row r="29" spans="1:4" s="3" customFormat="1" ht="15.75" x14ac:dyDescent="0.25">
      <c r="A29" s="7"/>
      <c r="D29" s="8" t="str">
        <f>hadiynto!D30</f>
        <v>Pasir Pengaraian,     Maret 2019</v>
      </c>
    </row>
    <row r="30" spans="1:4" ht="15.75" x14ac:dyDescent="0.2">
      <c r="A30" s="7"/>
      <c r="C30" s="9"/>
      <c r="D30" s="10"/>
    </row>
    <row r="31" spans="1:4" ht="15.75" x14ac:dyDescent="0.2">
      <c r="A31" s="273" t="s">
        <v>10</v>
      </c>
      <c r="B31" s="273"/>
      <c r="C31" s="273"/>
      <c r="D31" s="11" t="s">
        <v>11</v>
      </c>
    </row>
    <row r="32" spans="1:4" ht="15.75" x14ac:dyDescent="0.2">
      <c r="A32" s="12"/>
      <c r="D32" s="11"/>
    </row>
    <row r="33" spans="1:4" ht="15.75" x14ac:dyDescent="0.2">
      <c r="A33" s="12"/>
      <c r="D33" s="11"/>
    </row>
    <row r="34" spans="1:4" ht="15.75" x14ac:dyDescent="0.2">
      <c r="A34" s="12"/>
      <c r="D34" s="11"/>
    </row>
    <row r="35" spans="1:4" x14ac:dyDescent="0.2">
      <c r="A35" s="13"/>
      <c r="D35" s="13"/>
    </row>
    <row r="36" spans="1:4" ht="15.75" x14ac:dyDescent="0.2">
      <c r="A36" s="273" t="str">
        <f>C20</f>
        <v>ADE SURYA HSB, S. Kep</v>
      </c>
      <c r="B36" s="273"/>
      <c r="C36" s="273"/>
      <c r="D36" s="11" t="str">
        <f>C15</f>
        <v>HENDRIZEL, S.Sos, M.Si</v>
      </c>
    </row>
    <row r="37" spans="1:4" x14ac:dyDescent="0.2">
      <c r="A37" s="274" t="s">
        <v>181</v>
      </c>
      <c r="B37" s="274"/>
      <c r="C37" s="274"/>
      <c r="D37" s="10" t="s">
        <v>254</v>
      </c>
    </row>
  </sheetData>
  <mergeCells count="11">
    <mergeCell ref="C21:D21"/>
    <mergeCell ref="A1:D1"/>
    <mergeCell ref="A2:D2"/>
    <mergeCell ref="A3:D3"/>
    <mergeCell ref="A12:D12"/>
    <mergeCell ref="A14:D14"/>
    <mergeCell ref="A26:D26"/>
    <mergeCell ref="A27:D27"/>
    <mergeCell ref="A31:C31"/>
    <mergeCell ref="A36:C36"/>
    <mergeCell ref="A37:C37"/>
  </mergeCells>
  <pageMargins left="0.61" right="0.18" top="0.75" bottom="0.75" header="0.3" footer="0.3"/>
  <pageSetup paperSize="258" scale="99" orientation="portrait" horizontalDpi="0" verticalDpi="0" r:id="rId1"/>
  <colBreaks count="1" manualBreakCount="1">
    <brk id="4" max="1048575" man="1"/>
  </colBreaks>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view="pageBreakPreview" topLeftCell="A4" zoomScale="90" zoomScaleNormal="100" zoomScaleSheetLayoutView="90" workbookViewId="0">
      <selection activeCell="E33" sqref="E33"/>
    </sheetView>
  </sheetViews>
  <sheetFormatPr defaultColWidth="8.85546875" defaultRowHeight="15.75" x14ac:dyDescent="0.2"/>
  <cols>
    <col min="1" max="1" width="4.7109375" style="29" customWidth="1"/>
    <col min="2" max="2" width="32.85546875" style="29" customWidth="1"/>
    <col min="3" max="3" width="4.7109375" style="82" customWidth="1"/>
    <col min="4" max="4" width="30.7109375" style="29" customWidth="1"/>
    <col min="5" max="5" width="15.7109375" style="82" customWidth="1"/>
    <col min="6" max="6" width="4.7109375" style="29" customWidth="1"/>
    <col min="7" max="7" width="30.7109375" style="29" customWidth="1"/>
    <col min="8" max="16384" width="8.85546875" style="29"/>
  </cols>
  <sheetData>
    <row r="1" spans="1:7" s="14" customFormat="1" ht="18" x14ac:dyDescent="0.2">
      <c r="A1" s="261" t="s">
        <v>203</v>
      </c>
      <c r="B1" s="261"/>
      <c r="C1" s="261"/>
      <c r="D1" s="261"/>
      <c r="E1" s="261"/>
      <c r="F1" s="261"/>
      <c r="G1" s="261"/>
    </row>
    <row r="2" spans="1:7" s="14" customFormat="1" ht="18" x14ac:dyDescent="0.2">
      <c r="A2" s="261" t="s">
        <v>12</v>
      </c>
      <c r="B2" s="261"/>
      <c r="C2" s="261"/>
      <c r="D2" s="261"/>
      <c r="E2" s="261"/>
      <c r="F2" s="261"/>
      <c r="G2" s="261"/>
    </row>
    <row r="3" spans="1:7" s="22" customFormat="1" x14ac:dyDescent="0.2">
      <c r="A3" s="15"/>
      <c r="B3" s="16"/>
      <c r="C3" s="17"/>
      <c r="D3" s="18"/>
      <c r="E3" s="19"/>
      <c r="F3" s="19"/>
      <c r="G3" s="20"/>
    </row>
    <row r="4" spans="1:7" s="22" customFormat="1" x14ac:dyDescent="0.2">
      <c r="A4" s="15"/>
      <c r="B4" s="16"/>
      <c r="C4" s="17"/>
      <c r="D4" s="18"/>
      <c r="E4" s="19"/>
      <c r="F4" s="19"/>
      <c r="G4" s="20"/>
    </row>
    <row r="5" spans="1:7" s="22" customFormat="1" ht="17.100000000000001" customHeight="1" x14ac:dyDescent="0.2">
      <c r="A5" s="23" t="s">
        <v>13</v>
      </c>
      <c r="B5" s="24"/>
      <c r="C5" s="19"/>
      <c r="D5" s="25" t="s">
        <v>121</v>
      </c>
      <c r="E5" s="19"/>
      <c r="F5" s="19"/>
      <c r="G5" s="20"/>
    </row>
    <row r="6" spans="1:7" s="28" customFormat="1" ht="17.100000000000001" customHeight="1" x14ac:dyDescent="0.2">
      <c r="A6" s="23" t="s">
        <v>14</v>
      </c>
      <c r="B6" s="26"/>
      <c r="C6" s="19"/>
      <c r="D6" s="25" t="s">
        <v>237</v>
      </c>
      <c r="E6" s="19"/>
      <c r="F6" s="19"/>
      <c r="G6" s="26"/>
    </row>
    <row r="7" spans="1:7" ht="16.5" thickBot="1" x14ac:dyDescent="0.25">
      <c r="A7" s="262"/>
      <c r="B7" s="262"/>
      <c r="C7" s="262"/>
      <c r="D7" s="262"/>
      <c r="E7" s="262"/>
      <c r="F7" s="262"/>
      <c r="G7" s="262"/>
    </row>
    <row r="8" spans="1:7" s="33" customFormat="1" ht="31.5" x14ac:dyDescent="0.2">
      <c r="A8" s="30" t="s">
        <v>15</v>
      </c>
      <c r="B8" s="31" t="s">
        <v>16</v>
      </c>
      <c r="C8" s="263" t="s">
        <v>17</v>
      </c>
      <c r="D8" s="264"/>
      <c r="E8" s="31" t="s">
        <v>18</v>
      </c>
      <c r="F8" s="263" t="s">
        <v>19</v>
      </c>
      <c r="G8" s="290"/>
    </row>
    <row r="9" spans="1:7" s="33" customFormat="1" ht="17.100000000000001" customHeight="1" x14ac:dyDescent="0.2">
      <c r="A9" s="34">
        <v>1</v>
      </c>
      <c r="B9" s="35">
        <v>2</v>
      </c>
      <c r="C9" s="36"/>
      <c r="D9" s="37">
        <v>3</v>
      </c>
      <c r="E9" s="35">
        <v>4</v>
      </c>
      <c r="F9" s="38"/>
      <c r="G9" s="238">
        <v>5</v>
      </c>
    </row>
    <row r="10" spans="1:7" s="22" customFormat="1" ht="99.75" hidden="1" customHeight="1" x14ac:dyDescent="0.2">
      <c r="A10" s="41">
        <v>1</v>
      </c>
      <c r="B10" s="181" t="s">
        <v>44</v>
      </c>
      <c r="C10" s="189">
        <v>1</v>
      </c>
      <c r="D10" s="43" t="s">
        <v>40</v>
      </c>
      <c r="E10" s="44" t="s">
        <v>33</v>
      </c>
      <c r="F10" s="45"/>
      <c r="G10" s="239" t="s">
        <v>32</v>
      </c>
    </row>
    <row r="11" spans="1:7" s="22" customFormat="1" ht="53.25" hidden="1" customHeight="1" x14ac:dyDescent="0.2">
      <c r="A11" s="59"/>
      <c r="B11" s="60"/>
      <c r="C11" s="61"/>
      <c r="D11" s="62"/>
      <c r="E11" s="55" t="s">
        <v>33</v>
      </c>
      <c r="F11" s="63"/>
      <c r="G11" s="240" t="s">
        <v>41</v>
      </c>
    </row>
    <row r="12" spans="1:7" s="22" customFormat="1" ht="54" hidden="1" customHeight="1" x14ac:dyDescent="0.2">
      <c r="A12" s="41">
        <v>2</v>
      </c>
      <c r="B12" s="259" t="s">
        <v>46</v>
      </c>
      <c r="C12" s="188">
        <v>1</v>
      </c>
      <c r="D12" s="56" t="s">
        <v>45</v>
      </c>
      <c r="E12" s="104" t="s">
        <v>42</v>
      </c>
      <c r="F12" s="105"/>
      <c r="G12" s="241" t="s">
        <v>22</v>
      </c>
    </row>
    <row r="13" spans="1:7" s="22" customFormat="1" ht="66" hidden="1" customHeight="1" x14ac:dyDescent="0.2">
      <c r="A13" s="48"/>
      <c r="B13" s="260"/>
      <c r="C13" s="189"/>
      <c r="D13" s="43"/>
      <c r="E13" s="50" t="s">
        <v>43</v>
      </c>
      <c r="F13" s="189"/>
      <c r="G13" s="242" t="s">
        <v>34</v>
      </c>
    </row>
    <row r="14" spans="1:7" s="22" customFormat="1" ht="66" hidden="1" customHeight="1" x14ac:dyDescent="0.2">
      <c r="A14" s="48"/>
      <c r="B14" s="49"/>
      <c r="C14" s="189"/>
      <c r="D14" s="43"/>
      <c r="E14" s="50" t="s">
        <v>21</v>
      </c>
      <c r="F14" s="45"/>
      <c r="G14" s="242" t="s">
        <v>23</v>
      </c>
    </row>
    <row r="15" spans="1:7" s="22" customFormat="1" ht="66" hidden="1" customHeight="1" x14ac:dyDescent="0.2">
      <c r="A15" s="48"/>
      <c r="B15" s="49"/>
      <c r="C15" s="189"/>
      <c r="D15" s="43"/>
      <c r="E15" s="96" t="s">
        <v>47</v>
      </c>
      <c r="F15" s="97"/>
      <c r="G15" s="243" t="s">
        <v>48</v>
      </c>
    </row>
    <row r="16" spans="1:7" s="22" customFormat="1" ht="39" hidden="1" customHeight="1" x14ac:dyDescent="0.2">
      <c r="A16" s="48"/>
      <c r="B16" s="49"/>
      <c r="C16" s="189"/>
      <c r="D16" s="43"/>
      <c r="E16" s="96" t="s">
        <v>49</v>
      </c>
      <c r="F16" s="97"/>
      <c r="G16" s="243" t="s">
        <v>50</v>
      </c>
    </row>
    <row r="17" spans="1:7" s="22" customFormat="1" ht="66" hidden="1" customHeight="1" x14ac:dyDescent="0.2">
      <c r="A17" s="48"/>
      <c r="B17" s="49"/>
      <c r="C17" s="189"/>
      <c r="D17" s="43"/>
      <c r="E17" s="96" t="s">
        <v>51</v>
      </c>
      <c r="F17" s="97"/>
      <c r="G17" s="243" t="s">
        <v>52</v>
      </c>
    </row>
    <row r="18" spans="1:7" s="22" customFormat="1" ht="44.25" hidden="1" customHeight="1" x14ac:dyDescent="0.2">
      <c r="A18" s="48"/>
      <c r="B18" s="49"/>
      <c r="C18" s="61"/>
      <c r="D18" s="62"/>
      <c r="E18" s="96" t="s">
        <v>53</v>
      </c>
      <c r="F18" s="97"/>
      <c r="G18" s="243" t="s">
        <v>54</v>
      </c>
    </row>
    <row r="19" spans="1:7" s="22" customFormat="1" ht="23.25" hidden="1" customHeight="1" x14ac:dyDescent="0.2">
      <c r="A19" s="48"/>
      <c r="B19" s="49"/>
      <c r="C19" s="189">
        <v>2</v>
      </c>
      <c r="D19" s="257" t="s">
        <v>55</v>
      </c>
      <c r="E19" s="96" t="s">
        <v>56</v>
      </c>
      <c r="F19" s="97"/>
      <c r="G19" s="244" t="s">
        <v>57</v>
      </c>
    </row>
    <row r="20" spans="1:7" s="22" customFormat="1" ht="66" hidden="1" customHeight="1" x14ac:dyDescent="0.2">
      <c r="A20" s="48"/>
      <c r="B20" s="49"/>
      <c r="C20" s="189"/>
      <c r="D20" s="258"/>
      <c r="E20" s="96" t="s">
        <v>56</v>
      </c>
      <c r="F20" s="97"/>
      <c r="G20" s="243" t="s">
        <v>58</v>
      </c>
    </row>
    <row r="21" spans="1:7" s="22" customFormat="1" ht="41.25" hidden="1" customHeight="1" x14ac:dyDescent="0.2">
      <c r="A21" s="48"/>
      <c r="B21" s="49"/>
      <c r="C21" s="188">
        <v>3</v>
      </c>
      <c r="D21" s="184" t="s">
        <v>59</v>
      </c>
      <c r="E21" s="109" t="s">
        <v>60</v>
      </c>
      <c r="F21" s="110"/>
      <c r="G21" s="244" t="s">
        <v>24</v>
      </c>
    </row>
    <row r="22" spans="1:7" s="22" customFormat="1" ht="66.75" hidden="1" customHeight="1" x14ac:dyDescent="0.2">
      <c r="A22" s="48"/>
      <c r="B22" s="49"/>
      <c r="C22" s="189"/>
      <c r="D22" s="57"/>
      <c r="E22" s="58" t="s">
        <v>60</v>
      </c>
      <c r="F22" s="45"/>
      <c r="G22" s="242" t="s">
        <v>25</v>
      </c>
    </row>
    <row r="23" spans="1:7" s="22" customFormat="1" ht="38.25" hidden="1" customHeight="1" x14ac:dyDescent="0.2">
      <c r="A23" s="48"/>
      <c r="B23" s="49"/>
      <c r="C23" s="188">
        <v>4</v>
      </c>
      <c r="D23" s="265" t="s">
        <v>63</v>
      </c>
      <c r="E23" s="50" t="str">
        <f>E24</f>
        <v>35Orang</v>
      </c>
      <c r="F23" s="188"/>
      <c r="G23" s="241" t="s">
        <v>26</v>
      </c>
    </row>
    <row r="24" spans="1:7" s="22" customFormat="1" ht="69.75" hidden="1" customHeight="1" x14ac:dyDescent="0.2">
      <c r="A24" s="48"/>
      <c r="B24" s="49"/>
      <c r="C24" s="61"/>
      <c r="D24" s="258"/>
      <c r="E24" s="58" t="s">
        <v>62</v>
      </c>
      <c r="F24" s="63"/>
      <c r="G24" s="240" t="s">
        <v>61</v>
      </c>
    </row>
    <row r="25" spans="1:7" s="22" customFormat="1" ht="52.5" hidden="1" customHeight="1" x14ac:dyDescent="0.2">
      <c r="A25" s="48"/>
      <c r="B25" s="49"/>
      <c r="C25" s="189">
        <v>5</v>
      </c>
      <c r="D25" s="265" t="s">
        <v>27</v>
      </c>
      <c r="E25" s="96" t="s">
        <v>64</v>
      </c>
      <c r="F25" s="110"/>
      <c r="G25" s="244" t="s">
        <v>28</v>
      </c>
    </row>
    <row r="26" spans="1:7" s="22" customFormat="1" ht="120.75" hidden="1" customHeight="1" x14ac:dyDescent="0.2">
      <c r="A26" s="48"/>
      <c r="B26" s="49"/>
      <c r="C26" s="189"/>
      <c r="D26" s="257"/>
      <c r="E26" s="191" t="s">
        <v>35</v>
      </c>
      <c r="F26" s="45"/>
      <c r="G26" s="242" t="s">
        <v>29</v>
      </c>
    </row>
    <row r="27" spans="1:7" s="22" customFormat="1" ht="39" hidden="1" customHeight="1" x14ac:dyDescent="0.2">
      <c r="A27" s="48"/>
      <c r="B27" s="182"/>
      <c r="C27" s="189">
        <v>6</v>
      </c>
      <c r="D27" s="257" t="s">
        <v>71</v>
      </c>
      <c r="E27" s="191" t="s">
        <v>65</v>
      </c>
      <c r="F27" s="45"/>
      <c r="G27" s="239" t="s">
        <v>66</v>
      </c>
    </row>
    <row r="28" spans="1:7" s="22" customFormat="1" ht="26.25" hidden="1" customHeight="1" x14ac:dyDescent="0.2">
      <c r="A28" s="48"/>
      <c r="B28" s="182"/>
      <c r="C28" s="189"/>
      <c r="D28" s="257"/>
      <c r="E28" s="191" t="s">
        <v>67</v>
      </c>
      <c r="F28" s="189"/>
      <c r="G28" s="249" t="s">
        <v>69</v>
      </c>
    </row>
    <row r="29" spans="1:7" s="22" customFormat="1" ht="42" hidden="1" customHeight="1" x14ac:dyDescent="0.2">
      <c r="A29" s="59"/>
      <c r="B29" s="60"/>
      <c r="C29" s="61"/>
      <c r="D29" s="62"/>
      <c r="E29" s="58" t="s">
        <v>68</v>
      </c>
      <c r="F29" s="61"/>
      <c r="G29" s="246" t="s">
        <v>70</v>
      </c>
    </row>
    <row r="30" spans="1:7" s="22" customFormat="1" ht="51" customHeight="1" x14ac:dyDescent="0.2">
      <c r="A30" s="48">
        <v>1</v>
      </c>
      <c r="B30" s="259" t="s">
        <v>72</v>
      </c>
      <c r="C30" s="189">
        <v>1</v>
      </c>
      <c r="D30" s="43" t="s">
        <v>73</v>
      </c>
      <c r="E30" s="114"/>
      <c r="F30" s="110"/>
      <c r="G30" s="244" t="s">
        <v>74</v>
      </c>
    </row>
    <row r="31" spans="1:7" s="22" customFormat="1" ht="51" customHeight="1" x14ac:dyDescent="0.2">
      <c r="A31" s="48"/>
      <c r="B31" s="260"/>
      <c r="C31" s="189"/>
      <c r="D31" s="43"/>
      <c r="E31" s="114" t="s">
        <v>76</v>
      </c>
      <c r="F31" s="97"/>
      <c r="G31" s="243" t="s">
        <v>195</v>
      </c>
    </row>
    <row r="32" spans="1:7" s="22" customFormat="1" ht="51" customHeight="1" x14ac:dyDescent="0.2">
      <c r="A32" s="48"/>
      <c r="B32" s="260"/>
      <c r="C32" s="189">
        <v>2</v>
      </c>
      <c r="D32" s="43" t="s">
        <v>86</v>
      </c>
      <c r="E32" s="114"/>
      <c r="F32" s="97"/>
      <c r="G32" s="244" t="s">
        <v>220</v>
      </c>
    </row>
    <row r="33" spans="1:7" s="22" customFormat="1" ht="36.75" customHeight="1" thickBot="1" x14ac:dyDescent="0.25">
      <c r="A33" s="66"/>
      <c r="B33" s="285"/>
      <c r="C33" s="190"/>
      <c r="D33" s="69"/>
      <c r="E33" s="124" t="s">
        <v>76</v>
      </c>
      <c r="F33" s="125"/>
      <c r="G33" s="247" t="s">
        <v>223</v>
      </c>
    </row>
    <row r="34" spans="1:7" s="22" customFormat="1" ht="0.75" customHeight="1" thickBot="1" x14ac:dyDescent="0.25">
      <c r="A34" s="66"/>
      <c r="B34" s="67"/>
      <c r="C34" s="190"/>
      <c r="D34" s="69"/>
      <c r="E34" s="192"/>
      <c r="F34" s="71"/>
      <c r="G34" s="69"/>
    </row>
    <row r="35" spans="1:7" s="22" customFormat="1" ht="51" hidden="1" customHeight="1" x14ac:dyDescent="0.2">
      <c r="A35" s="48"/>
      <c r="B35" s="49"/>
      <c r="C35" s="189">
        <v>3</v>
      </c>
      <c r="D35" s="43" t="s">
        <v>86</v>
      </c>
      <c r="E35" s="58" t="s">
        <v>87</v>
      </c>
      <c r="F35" s="63"/>
      <c r="G35" s="132" t="s">
        <v>90</v>
      </c>
    </row>
    <row r="36" spans="1:7" s="22" customFormat="1" ht="27.75" hidden="1" customHeight="1" x14ac:dyDescent="0.2">
      <c r="A36" s="48"/>
      <c r="B36" s="49"/>
      <c r="C36" s="189"/>
      <c r="D36" s="43"/>
      <c r="E36" s="114" t="s">
        <v>88</v>
      </c>
      <c r="F36" s="97"/>
      <c r="G36" s="118" t="s">
        <v>91</v>
      </c>
    </row>
    <row r="37" spans="1:7" s="22" customFormat="1" ht="38.25" hidden="1" customHeight="1" x14ac:dyDescent="0.2">
      <c r="A37" s="48"/>
      <c r="B37" s="49"/>
      <c r="C37" s="189"/>
      <c r="D37" s="43"/>
      <c r="E37" s="114" t="s">
        <v>89</v>
      </c>
      <c r="F37" s="97"/>
      <c r="G37" s="118" t="s">
        <v>92</v>
      </c>
    </row>
    <row r="38" spans="1:7" s="22" customFormat="1" ht="35.25" hidden="1" customHeight="1" thickBot="1" x14ac:dyDescent="0.25">
      <c r="A38" s="48"/>
      <c r="B38" s="49"/>
      <c r="C38" s="189"/>
      <c r="D38" s="43"/>
      <c r="E38" s="191" t="s">
        <v>76</v>
      </c>
      <c r="F38" s="97"/>
      <c r="G38" s="108" t="s">
        <v>93</v>
      </c>
    </row>
    <row r="39" spans="1:7" s="22" customFormat="1" ht="42.75" hidden="1" customHeight="1" x14ac:dyDescent="0.2">
      <c r="A39" s="66"/>
      <c r="B39" s="67"/>
      <c r="C39" s="190"/>
      <c r="D39" s="69"/>
      <c r="E39" s="192"/>
      <c r="F39" s="71"/>
      <c r="G39" s="72" t="s">
        <v>94</v>
      </c>
    </row>
    <row r="40" spans="1:7" x14ac:dyDescent="0.2">
      <c r="A40" s="266"/>
      <c r="B40" s="266"/>
      <c r="C40" s="266"/>
      <c r="D40" s="266"/>
      <c r="E40" s="266"/>
      <c r="F40" s="266"/>
      <c r="G40" s="266"/>
    </row>
    <row r="41" spans="1:7" ht="16.5" customHeight="1" x14ac:dyDescent="0.2">
      <c r="A41" s="267"/>
      <c r="B41" s="267"/>
      <c r="C41" s="183"/>
      <c r="D41" s="76"/>
      <c r="E41" s="183"/>
      <c r="F41" s="77"/>
      <c r="G41" s="77"/>
    </row>
    <row r="42" spans="1:7" ht="17.45" customHeight="1" x14ac:dyDescent="0.2">
      <c r="A42" s="268"/>
      <c r="B42" s="268"/>
      <c r="C42" s="88"/>
      <c r="D42" s="89"/>
      <c r="E42" s="183"/>
      <c r="F42" s="77"/>
      <c r="G42" s="77"/>
    </row>
    <row r="43" spans="1:7" x14ac:dyDescent="0.2">
      <c r="A43" s="77"/>
      <c r="B43" s="79"/>
      <c r="C43" s="80"/>
      <c r="D43" s="77"/>
      <c r="E43" s="183"/>
      <c r="F43" s="269" t="str">
        <f>'adk1'!F43:H43</f>
        <v>Pasir Pengaraian,     Maret 2019</v>
      </c>
      <c r="G43" s="269"/>
    </row>
    <row r="44" spans="1:7" ht="49.5" customHeight="1" x14ac:dyDescent="0.2">
      <c r="A44" s="77"/>
      <c r="B44" s="186" t="s">
        <v>105</v>
      </c>
      <c r="C44" s="81"/>
      <c r="D44" s="77"/>
      <c r="E44" s="183"/>
      <c r="F44" s="269" t="s">
        <v>245</v>
      </c>
      <c r="G44" s="269"/>
    </row>
    <row r="45" spans="1:7" ht="15" customHeight="1" x14ac:dyDescent="0.2">
      <c r="A45" s="77"/>
      <c r="B45" s="187" t="s">
        <v>6</v>
      </c>
      <c r="C45" s="81"/>
      <c r="D45" s="77"/>
      <c r="E45" s="183"/>
      <c r="F45" s="270" t="s">
        <v>6</v>
      </c>
      <c r="G45" s="270"/>
    </row>
    <row r="46" spans="1:7" hidden="1" x14ac:dyDescent="0.2">
      <c r="A46" s="77"/>
      <c r="B46" s="186"/>
      <c r="C46" s="81"/>
      <c r="D46" s="77"/>
      <c r="E46" s="183"/>
      <c r="F46" s="77"/>
      <c r="G46" s="77"/>
    </row>
    <row r="47" spans="1:7" x14ac:dyDescent="0.2">
      <c r="A47" s="77"/>
      <c r="B47" s="186"/>
      <c r="C47" s="81"/>
      <c r="D47" s="77"/>
      <c r="E47" s="183"/>
      <c r="F47" s="77"/>
      <c r="G47" s="77"/>
    </row>
    <row r="48" spans="1:7" hidden="1" x14ac:dyDescent="0.2">
      <c r="A48" s="77"/>
      <c r="B48" s="186"/>
      <c r="C48" s="81"/>
      <c r="D48" s="77"/>
      <c r="E48" s="183"/>
      <c r="F48" s="77"/>
      <c r="G48" s="77"/>
    </row>
    <row r="49" spans="1:7" x14ac:dyDescent="0.25">
      <c r="A49" s="77"/>
      <c r="B49" s="207" t="s">
        <v>234</v>
      </c>
      <c r="C49" s="81"/>
      <c r="D49" s="77"/>
      <c r="E49" s="183"/>
      <c r="F49" s="288" t="str">
        <f>hendrizel!D36</f>
        <v>HENDRIZEL, S.Sos, M.Si</v>
      </c>
      <c r="G49" s="288"/>
    </row>
    <row r="50" spans="1:7" x14ac:dyDescent="0.2">
      <c r="A50" s="77"/>
      <c r="B50" s="77" t="s">
        <v>181</v>
      </c>
      <c r="C50" s="81"/>
      <c r="D50" s="77"/>
      <c r="E50" s="183"/>
      <c r="F50" s="262" t="str">
        <f>hendrizel!D37</f>
        <v>NIP. 19790905 200003 1 002</v>
      </c>
      <c r="G50" s="262"/>
    </row>
  </sheetData>
  <mergeCells count="19">
    <mergeCell ref="B12:B13"/>
    <mergeCell ref="A1:G1"/>
    <mergeCell ref="A2:G2"/>
    <mergeCell ref="A7:G7"/>
    <mergeCell ref="C8:D8"/>
    <mergeCell ref="F8:G8"/>
    <mergeCell ref="F50:G50"/>
    <mergeCell ref="A41:B41"/>
    <mergeCell ref="F43:G43"/>
    <mergeCell ref="F44:G44"/>
    <mergeCell ref="D19:D20"/>
    <mergeCell ref="D23:D24"/>
    <mergeCell ref="D25:D26"/>
    <mergeCell ref="D27:D28"/>
    <mergeCell ref="F49:G49"/>
    <mergeCell ref="B30:B33"/>
    <mergeCell ref="A40:G40"/>
    <mergeCell ref="A42:B42"/>
    <mergeCell ref="F45:G45"/>
  </mergeCells>
  <pageMargins left="0.51" right="0.25" top="0.75" bottom="0.75" header="0.3" footer="0.3"/>
  <pageSetup paperSize="258" scale="70" orientation="portrait" horizontalDpi="0" verticalDpi="0"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40"/>
  <sheetViews>
    <sheetView view="pageBreakPreview" topLeftCell="A22" zoomScaleSheetLayoutView="100" workbookViewId="0">
      <selection activeCell="K28" sqref="K28"/>
    </sheetView>
  </sheetViews>
  <sheetFormatPr defaultColWidth="9.140625" defaultRowHeight="14.25" x14ac:dyDescent="0.2"/>
  <cols>
    <col min="1" max="1" width="18.140625" style="1" customWidth="1"/>
    <col min="2" max="2" width="2.7109375" style="1" customWidth="1"/>
    <col min="3" max="3" width="27.140625" style="1" customWidth="1"/>
    <col min="4" max="4" width="46.5703125" style="1" customWidth="1"/>
    <col min="5" max="16384" width="9.140625" style="1"/>
  </cols>
  <sheetData>
    <row r="1" spans="1:13" ht="17.100000000000001" customHeight="1" x14ac:dyDescent="0.25">
      <c r="A1" s="275" t="s">
        <v>0</v>
      </c>
      <c r="B1" s="275"/>
      <c r="C1" s="275"/>
      <c r="D1" s="275"/>
    </row>
    <row r="2" spans="1:13" ht="16.5" customHeight="1" x14ac:dyDescent="0.25">
      <c r="A2" s="275" t="s">
        <v>96</v>
      </c>
      <c r="B2" s="275"/>
      <c r="C2" s="275"/>
      <c r="D2" s="275"/>
    </row>
    <row r="3" spans="1:13" ht="17.100000000000001" customHeight="1" x14ac:dyDescent="0.25">
      <c r="A3" s="275" t="s">
        <v>1</v>
      </c>
      <c r="B3" s="275"/>
      <c r="C3" s="275"/>
      <c r="D3" s="275"/>
    </row>
    <row r="4" spans="1:13" ht="15" customHeight="1" x14ac:dyDescent="0.2"/>
    <row r="5" spans="1:13" ht="15" customHeight="1" x14ac:dyDescent="0.2"/>
    <row r="6" spans="1:13" ht="15" customHeight="1" x14ac:dyDescent="0.2"/>
    <row r="7" spans="1:13" ht="15" customHeight="1" x14ac:dyDescent="0.2"/>
    <row r="8" spans="1:13" ht="15" customHeight="1" x14ac:dyDescent="0.2"/>
    <row r="9" spans="1:13" ht="15" customHeight="1" x14ac:dyDescent="0.2"/>
    <row r="10" spans="1:13" ht="15" customHeight="1" x14ac:dyDescent="0.2"/>
    <row r="11" spans="1:13" ht="15" customHeight="1" x14ac:dyDescent="0.2"/>
    <row r="12" spans="1:13" s="2" customFormat="1" ht="17.100000000000001" customHeight="1" x14ac:dyDescent="0.25">
      <c r="A12" s="276" t="s">
        <v>203</v>
      </c>
      <c r="B12" s="276"/>
      <c r="C12" s="276"/>
      <c r="D12" s="276"/>
      <c r="M12" s="2" t="s">
        <v>98</v>
      </c>
    </row>
    <row r="13" spans="1:13" ht="15" customHeight="1" x14ac:dyDescent="0.25">
      <c r="A13" s="3"/>
    </row>
    <row r="14" spans="1:13" s="3" customFormat="1" ht="42.75" customHeight="1" x14ac:dyDescent="0.25">
      <c r="A14" s="271" t="s">
        <v>2</v>
      </c>
      <c r="B14" s="271"/>
      <c r="C14" s="271"/>
      <c r="D14" s="271"/>
    </row>
    <row r="15" spans="1:13" s="3" customFormat="1" ht="15" customHeight="1" x14ac:dyDescent="0.25">
      <c r="A15" s="3" t="s">
        <v>3</v>
      </c>
      <c r="B15" s="3" t="s">
        <v>4</v>
      </c>
      <c r="C15" s="4" t="s">
        <v>267</v>
      </c>
      <c r="M15" s="3" t="s">
        <v>36</v>
      </c>
    </row>
    <row r="16" spans="1:13" s="3" customFormat="1" ht="15" customHeight="1" x14ac:dyDescent="0.25">
      <c r="A16" s="3" t="s">
        <v>5</v>
      </c>
      <c r="B16" s="3" t="s">
        <v>4</v>
      </c>
      <c r="C16" s="3" t="s">
        <v>245</v>
      </c>
    </row>
    <row r="17" spans="1:4" s="3" customFormat="1" ht="15" customHeight="1" x14ac:dyDescent="0.25">
      <c r="C17" s="3" t="str">
        <f>M12</f>
        <v>Dinas Sosial, Pemberdayaan Perempuan dan Perlindungan Anak</v>
      </c>
    </row>
    <row r="18" spans="1:4" s="3" customFormat="1" ht="2.25" customHeight="1" x14ac:dyDescent="0.25"/>
    <row r="19" spans="1:4" s="3" customFormat="1" ht="15" customHeight="1" x14ac:dyDescent="0.25">
      <c r="A19" s="3" t="s">
        <v>7</v>
      </c>
    </row>
    <row r="20" spans="1:4" s="3" customFormat="1" ht="15" customHeight="1" x14ac:dyDescent="0.25"/>
    <row r="21" spans="1:4" s="3" customFormat="1" ht="15" customHeight="1" x14ac:dyDescent="0.25">
      <c r="A21" s="3" t="s">
        <v>3</v>
      </c>
      <c r="B21" s="3" t="s">
        <v>4</v>
      </c>
      <c r="C21" s="4" t="str">
        <f>rani1!F61</f>
        <v>HAIRANI, SP</v>
      </c>
    </row>
    <row r="22" spans="1:4" s="5" customFormat="1" ht="33" customHeight="1" x14ac:dyDescent="0.2">
      <c r="A22" s="5" t="s">
        <v>5</v>
      </c>
      <c r="B22" s="5" t="s">
        <v>4</v>
      </c>
      <c r="C22" s="277" t="str">
        <f>rani1!F56</f>
        <v>Kasubbag Umum, Perlengkapan dan Keuangan</v>
      </c>
      <c r="D22" s="277"/>
    </row>
    <row r="23" spans="1:4" s="3" customFormat="1" ht="15" customHeight="1" x14ac:dyDescent="0.25"/>
    <row r="24" spans="1:4" s="3" customFormat="1" ht="15" customHeight="1" x14ac:dyDescent="0.25">
      <c r="A24" s="3" t="s">
        <v>8</v>
      </c>
    </row>
    <row r="25" spans="1:4" s="3" customFormat="1" ht="15" customHeight="1" x14ac:dyDescent="0.25">
      <c r="A25" s="5"/>
      <c r="B25" s="5"/>
      <c r="C25" s="5"/>
    </row>
    <row r="26" spans="1:4" s="3" customFormat="1" ht="15" customHeight="1" x14ac:dyDescent="0.25"/>
    <row r="27" spans="1:4" s="6" customFormat="1" ht="81" customHeight="1" x14ac:dyDescent="0.2">
      <c r="A27" s="271" t="s">
        <v>232</v>
      </c>
      <c r="B27" s="271"/>
      <c r="C27" s="271"/>
      <c r="D27" s="271"/>
    </row>
    <row r="28" spans="1:4" s="6" customFormat="1" ht="66.95" customHeight="1" x14ac:dyDescent="0.2">
      <c r="A28" s="272" t="s">
        <v>9</v>
      </c>
      <c r="B28" s="272"/>
      <c r="C28" s="272"/>
      <c r="D28" s="272"/>
    </row>
    <row r="29" spans="1:4" s="3" customFormat="1" ht="15" customHeight="1" x14ac:dyDescent="0.25"/>
    <row r="30" spans="1:4" s="3" customFormat="1" ht="15" customHeight="1" x14ac:dyDescent="0.25">
      <c r="A30" s="7"/>
      <c r="D30" s="8" t="str">
        <f>'sRI MLYNI'!D30</f>
        <v>Pasir Pengaraian,     Maret 2019</v>
      </c>
    </row>
    <row r="31" spans="1:4" ht="15" customHeight="1" x14ac:dyDescent="0.2">
      <c r="A31" s="7"/>
      <c r="C31" s="9"/>
      <c r="D31" s="10"/>
    </row>
    <row r="32" spans="1:4" ht="15" customHeight="1" x14ac:dyDescent="0.2">
      <c r="A32" s="273" t="s">
        <v>10</v>
      </c>
      <c r="B32" s="273"/>
      <c r="C32" s="273"/>
      <c r="D32" s="11" t="s">
        <v>11</v>
      </c>
    </row>
    <row r="33" spans="1:10" ht="15" customHeight="1" x14ac:dyDescent="0.2">
      <c r="A33" s="12"/>
      <c r="D33" s="11"/>
    </row>
    <row r="34" spans="1:10" ht="15" customHeight="1" x14ac:dyDescent="0.2">
      <c r="A34" s="12"/>
      <c r="D34" s="11"/>
    </row>
    <row r="35" spans="1:10" ht="15" customHeight="1" x14ac:dyDescent="0.2">
      <c r="A35" s="12"/>
      <c r="D35" s="11"/>
    </row>
    <row r="36" spans="1:10" ht="15" customHeight="1" x14ac:dyDescent="0.2">
      <c r="A36" s="13"/>
      <c r="D36" s="13"/>
    </row>
    <row r="37" spans="1:10" ht="15" customHeight="1" x14ac:dyDescent="0.2">
      <c r="A37" s="273" t="str">
        <f>C21</f>
        <v>HAIRANI, SP</v>
      </c>
      <c r="B37" s="273"/>
      <c r="C37" s="273"/>
      <c r="D37" s="11" t="str">
        <f>C15</f>
        <v>SUKARJO, SP</v>
      </c>
      <c r="J37" s="1" t="s">
        <v>37</v>
      </c>
    </row>
    <row r="38" spans="1:10" ht="15" customHeight="1" x14ac:dyDescent="0.2">
      <c r="A38" s="274" t="str">
        <f>rani1!F62</f>
        <v>NIP. 19660907 200501 2 001</v>
      </c>
      <c r="B38" s="274"/>
      <c r="C38" s="274"/>
      <c r="D38" s="10" t="s">
        <v>268</v>
      </c>
    </row>
    <row r="39" spans="1:10" ht="15" customHeight="1" x14ac:dyDescent="0.2"/>
    <row r="40" spans="1:10" ht="15" customHeight="1" x14ac:dyDescent="0.2"/>
  </sheetData>
  <mergeCells count="11">
    <mergeCell ref="C22:D22"/>
    <mergeCell ref="A1:D1"/>
    <mergeCell ref="A2:D2"/>
    <mergeCell ref="A3:D3"/>
    <mergeCell ref="A12:D12"/>
    <mergeCell ref="A14:D14"/>
    <mergeCell ref="A27:D27"/>
    <mergeCell ref="A28:D28"/>
    <mergeCell ref="A32:C32"/>
    <mergeCell ref="A37:C37"/>
    <mergeCell ref="A38:C38"/>
  </mergeCells>
  <pageMargins left="0.85" right="0.15" top="0.39370078740157499" bottom="0.118110236220472" header="0.31496062992126" footer="0.196850393700787"/>
  <pageSetup paperSize="258" orientation="portrait" horizontalDpi="4294967293"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4"/>
  <sheetViews>
    <sheetView view="pageBreakPreview" topLeftCell="A45" zoomScale="90" zoomScaleNormal="100" zoomScaleSheetLayoutView="90" workbookViewId="0">
      <selection activeCell="G69" sqref="G69"/>
    </sheetView>
  </sheetViews>
  <sheetFormatPr defaultColWidth="8.85546875" defaultRowHeight="15.75" x14ac:dyDescent="0.2"/>
  <cols>
    <col min="1" max="1" width="4.7109375" style="29" customWidth="1"/>
    <col min="2" max="2" width="33.85546875" style="29" customWidth="1"/>
    <col min="3" max="3" width="4.7109375" style="82" customWidth="1"/>
    <col min="4" max="4" width="27.5703125" style="29" customWidth="1"/>
    <col min="5" max="5" width="15.7109375" style="82" customWidth="1"/>
    <col min="6" max="6" width="6" style="29" customWidth="1"/>
    <col min="7" max="7" width="31.7109375" style="29" customWidth="1"/>
    <col min="8" max="8" width="19.42578125" style="83" hidden="1" customWidth="1"/>
    <col min="9" max="10" width="8.85546875" style="29"/>
    <col min="11" max="11" width="27.28515625" style="29" customWidth="1"/>
    <col min="12" max="16384" width="8.85546875" style="29"/>
  </cols>
  <sheetData>
    <row r="1" spans="1:8" s="14" customFormat="1" ht="18" x14ac:dyDescent="0.2">
      <c r="A1" s="261" t="s">
        <v>203</v>
      </c>
      <c r="B1" s="261"/>
      <c r="C1" s="261"/>
      <c r="D1" s="261"/>
      <c r="E1" s="261"/>
      <c r="F1" s="261"/>
      <c r="G1" s="261"/>
      <c r="H1" s="261"/>
    </row>
    <row r="2" spans="1:8" s="14" customFormat="1" ht="18" x14ac:dyDescent="0.2">
      <c r="A2" s="261" t="s">
        <v>12</v>
      </c>
      <c r="B2" s="261"/>
      <c r="C2" s="261"/>
      <c r="D2" s="261"/>
      <c r="E2" s="261"/>
      <c r="F2" s="261"/>
      <c r="G2" s="261"/>
      <c r="H2" s="261"/>
    </row>
    <row r="3" spans="1:8" s="22" customFormat="1" x14ac:dyDescent="0.2">
      <c r="A3" s="15"/>
      <c r="B3" s="16"/>
      <c r="C3" s="17"/>
      <c r="D3" s="18"/>
      <c r="E3" s="19"/>
      <c r="F3" s="19"/>
      <c r="G3" s="20"/>
      <c r="H3" s="21"/>
    </row>
    <row r="4" spans="1:8" s="22" customFormat="1" x14ac:dyDescent="0.2">
      <c r="A4" s="15"/>
      <c r="B4" s="16"/>
      <c r="C4" s="17"/>
      <c r="D4" s="18"/>
      <c r="E4" s="19"/>
      <c r="F4" s="19"/>
      <c r="G4" s="20"/>
      <c r="H4" s="21"/>
    </row>
    <row r="5" spans="1:8" s="22" customFormat="1" ht="17.100000000000001" customHeight="1" x14ac:dyDescent="0.2">
      <c r="A5" s="23" t="s">
        <v>13</v>
      </c>
      <c r="B5" s="24"/>
      <c r="C5" s="19"/>
      <c r="D5" s="25" t="s">
        <v>121</v>
      </c>
      <c r="E5" s="19"/>
      <c r="F5" s="19"/>
      <c r="G5" s="20"/>
      <c r="H5" s="21"/>
    </row>
    <row r="6" spans="1:8" s="28" customFormat="1" ht="17.100000000000001" customHeight="1" x14ac:dyDescent="0.2">
      <c r="A6" s="23" t="s">
        <v>14</v>
      </c>
      <c r="B6" s="26"/>
      <c r="C6" s="19"/>
      <c r="D6" s="25" t="s">
        <v>237</v>
      </c>
      <c r="E6" s="19"/>
      <c r="F6" s="19"/>
      <c r="G6" s="26"/>
      <c r="H6" s="27"/>
    </row>
    <row r="7" spans="1:8" ht="16.5" thickBot="1" x14ac:dyDescent="0.25">
      <c r="A7" s="262"/>
      <c r="B7" s="262"/>
      <c r="C7" s="262"/>
      <c r="D7" s="262"/>
      <c r="E7" s="262"/>
      <c r="F7" s="262"/>
      <c r="G7" s="262"/>
      <c r="H7" s="262"/>
    </row>
    <row r="8" spans="1:8" s="33" customFormat="1" ht="31.5" x14ac:dyDescent="0.2">
      <c r="A8" s="30" t="s">
        <v>15</v>
      </c>
      <c r="B8" s="31" t="s">
        <v>16</v>
      </c>
      <c r="C8" s="263" t="s">
        <v>17</v>
      </c>
      <c r="D8" s="264"/>
      <c r="E8" s="31" t="s">
        <v>18</v>
      </c>
      <c r="F8" s="263" t="s">
        <v>19</v>
      </c>
      <c r="G8" s="264"/>
      <c r="H8" s="32" t="s">
        <v>20</v>
      </c>
    </row>
    <row r="9" spans="1:8" s="33" customFormat="1" ht="17.100000000000001" customHeight="1" thickBot="1" x14ac:dyDescent="0.25">
      <c r="A9" s="34">
        <v>1</v>
      </c>
      <c r="B9" s="35">
        <v>2</v>
      </c>
      <c r="C9" s="36"/>
      <c r="D9" s="37">
        <v>3</v>
      </c>
      <c r="E9" s="35">
        <v>4</v>
      </c>
      <c r="F9" s="38"/>
      <c r="G9" s="37">
        <v>5</v>
      </c>
      <c r="H9" s="40">
        <v>6</v>
      </c>
    </row>
    <row r="10" spans="1:8" s="22" customFormat="1" ht="99.75" hidden="1" customHeight="1" x14ac:dyDescent="0.2">
      <c r="A10" s="41">
        <v>1</v>
      </c>
      <c r="B10" s="181" t="s">
        <v>122</v>
      </c>
      <c r="C10" s="189">
        <v>1</v>
      </c>
      <c r="D10" s="43" t="s">
        <v>123</v>
      </c>
      <c r="E10" s="44" t="s">
        <v>124</v>
      </c>
      <c r="F10" s="45">
        <v>1</v>
      </c>
      <c r="G10" s="46" t="s">
        <v>32</v>
      </c>
      <c r="H10" s="47"/>
    </row>
    <row r="11" spans="1:8" s="22" customFormat="1" ht="48" hidden="1" customHeight="1" x14ac:dyDescent="0.2">
      <c r="A11" s="48"/>
      <c r="B11" s="49"/>
      <c r="C11" s="189"/>
      <c r="D11" s="43"/>
      <c r="E11" s="50" t="s">
        <v>125</v>
      </c>
      <c r="F11" s="45" t="s">
        <v>126</v>
      </c>
      <c r="G11" s="46" t="s">
        <v>127</v>
      </c>
      <c r="H11" s="51">
        <v>300000000</v>
      </c>
    </row>
    <row r="12" spans="1:8" s="22" customFormat="1" ht="32.25" hidden="1" thickBot="1" x14ac:dyDescent="0.25">
      <c r="A12" s="48"/>
      <c r="B12" s="133"/>
      <c r="C12" s="189"/>
      <c r="D12" s="43"/>
      <c r="E12" s="191"/>
      <c r="F12" s="188">
        <v>1</v>
      </c>
      <c r="G12" s="134" t="s">
        <v>128</v>
      </c>
      <c r="H12" s="54"/>
    </row>
    <row r="13" spans="1:8" s="22" customFormat="1" ht="56.25" hidden="1" customHeight="1" x14ac:dyDescent="0.2">
      <c r="A13" s="48"/>
      <c r="B13" s="133"/>
      <c r="C13" s="189"/>
      <c r="D13" s="43"/>
      <c r="E13" s="50" t="s">
        <v>129</v>
      </c>
      <c r="F13" s="63" t="s">
        <v>126</v>
      </c>
      <c r="G13" s="62" t="s">
        <v>130</v>
      </c>
      <c r="H13" s="65">
        <v>1099810000</v>
      </c>
    </row>
    <row r="14" spans="1:8" s="22" customFormat="1" ht="54" hidden="1" customHeight="1" x14ac:dyDescent="0.2">
      <c r="A14" s="48"/>
      <c r="B14" s="133"/>
      <c r="C14" s="189"/>
      <c r="D14" s="43"/>
      <c r="E14" s="50" t="s">
        <v>33</v>
      </c>
      <c r="F14" s="45">
        <v>2</v>
      </c>
      <c r="G14" s="46" t="s">
        <v>22</v>
      </c>
      <c r="H14" s="51"/>
    </row>
    <row r="15" spans="1:8" s="22" customFormat="1" ht="66" hidden="1" customHeight="1" x14ac:dyDescent="0.2">
      <c r="A15" s="48"/>
      <c r="B15" s="133"/>
      <c r="C15" s="189"/>
      <c r="D15" s="43"/>
      <c r="E15" s="50" t="s">
        <v>131</v>
      </c>
      <c r="F15" s="189" t="s">
        <v>126</v>
      </c>
      <c r="G15" s="46" t="s">
        <v>34</v>
      </c>
      <c r="H15" s="51">
        <v>457621400</v>
      </c>
    </row>
    <row r="16" spans="1:8" s="22" customFormat="1" ht="48" hidden="1" thickBot="1" x14ac:dyDescent="0.25">
      <c r="A16" s="48"/>
      <c r="B16" s="49"/>
      <c r="C16" s="188">
        <v>2</v>
      </c>
      <c r="D16" s="56" t="s">
        <v>132</v>
      </c>
      <c r="E16" s="44" t="s">
        <v>21</v>
      </c>
      <c r="F16" s="188">
        <v>1</v>
      </c>
      <c r="G16" s="134" t="s">
        <v>22</v>
      </c>
      <c r="H16" s="54"/>
    </row>
    <row r="17" spans="1:11" s="22" customFormat="1" ht="66" hidden="1" customHeight="1" x14ac:dyDescent="0.2">
      <c r="A17" s="48"/>
      <c r="B17" s="49"/>
      <c r="C17" s="189"/>
      <c r="D17" s="43"/>
      <c r="E17" s="55" t="s">
        <v>21</v>
      </c>
      <c r="F17" s="45" t="s">
        <v>126</v>
      </c>
      <c r="G17" s="46" t="s">
        <v>23</v>
      </c>
      <c r="H17" s="51">
        <v>55000000</v>
      </c>
    </row>
    <row r="18" spans="1:11" s="22" customFormat="1" ht="41.25" hidden="1" customHeight="1" x14ac:dyDescent="0.2">
      <c r="A18" s="48"/>
      <c r="B18" s="49"/>
      <c r="C18" s="188">
        <v>3</v>
      </c>
      <c r="D18" s="265" t="s">
        <v>133</v>
      </c>
      <c r="E18" s="135" t="s">
        <v>134</v>
      </c>
      <c r="F18" s="188">
        <v>2</v>
      </c>
      <c r="G18" s="134" t="s">
        <v>24</v>
      </c>
      <c r="H18" s="54"/>
    </row>
    <row r="19" spans="1:11" s="22" customFormat="1" ht="49.5" hidden="1" customHeight="1" x14ac:dyDescent="0.2">
      <c r="A19" s="48"/>
      <c r="B19" s="49"/>
      <c r="C19" s="189"/>
      <c r="D19" s="257"/>
      <c r="E19" s="50" t="s">
        <v>135</v>
      </c>
      <c r="F19" s="45" t="s">
        <v>126</v>
      </c>
      <c r="G19" s="46" t="s">
        <v>136</v>
      </c>
      <c r="H19" s="51">
        <v>642769800</v>
      </c>
    </row>
    <row r="20" spans="1:11" s="22" customFormat="1" ht="53.25" hidden="1" customHeight="1" x14ac:dyDescent="0.2">
      <c r="A20" s="48"/>
      <c r="B20" s="49"/>
      <c r="C20" s="189"/>
      <c r="D20" s="57"/>
      <c r="E20" s="50" t="s">
        <v>137</v>
      </c>
      <c r="F20" s="45" t="s">
        <v>126</v>
      </c>
      <c r="G20" s="46" t="s">
        <v>138</v>
      </c>
      <c r="H20" s="136">
        <v>23439000</v>
      </c>
    </row>
    <row r="21" spans="1:11" s="22" customFormat="1" ht="66.75" hidden="1" customHeight="1" x14ac:dyDescent="0.2">
      <c r="A21" s="48"/>
      <c r="B21" s="49"/>
      <c r="C21" s="189"/>
      <c r="D21" s="57"/>
      <c r="E21" s="58" t="s">
        <v>139</v>
      </c>
      <c r="F21" s="45" t="s">
        <v>126</v>
      </c>
      <c r="G21" s="46" t="s">
        <v>25</v>
      </c>
      <c r="H21" s="51">
        <v>957939200</v>
      </c>
    </row>
    <row r="22" spans="1:11" s="22" customFormat="1" ht="48" hidden="1" thickBot="1" x14ac:dyDescent="0.25">
      <c r="A22" s="48"/>
      <c r="B22" s="49"/>
      <c r="C22" s="188">
        <v>4</v>
      </c>
      <c r="D22" s="56" t="s">
        <v>140</v>
      </c>
      <c r="E22" s="50">
        <v>6.3700000000000007E-2</v>
      </c>
      <c r="F22" s="188">
        <v>1</v>
      </c>
      <c r="G22" s="134" t="s">
        <v>26</v>
      </c>
      <c r="H22" s="54"/>
    </row>
    <row r="23" spans="1:11" s="22" customFormat="1" ht="33.75" hidden="1" customHeight="1" x14ac:dyDescent="0.2">
      <c r="A23" s="59"/>
      <c r="B23" s="60"/>
      <c r="C23" s="61"/>
      <c r="D23" s="62"/>
      <c r="E23" s="58" t="s">
        <v>141</v>
      </c>
      <c r="F23" s="63" t="s">
        <v>126</v>
      </c>
      <c r="G23" s="64" t="s">
        <v>142</v>
      </c>
      <c r="H23" s="65">
        <v>220540000</v>
      </c>
    </row>
    <row r="24" spans="1:11" s="22" customFormat="1" ht="66" hidden="1" customHeight="1" x14ac:dyDescent="0.2">
      <c r="A24" s="48">
        <v>2</v>
      </c>
      <c r="B24" s="49" t="s">
        <v>143</v>
      </c>
      <c r="C24" s="189">
        <v>1</v>
      </c>
      <c r="D24" s="43" t="s">
        <v>27</v>
      </c>
      <c r="E24" s="50">
        <v>0.34620000000000001</v>
      </c>
      <c r="F24" s="189">
        <v>1</v>
      </c>
      <c r="G24" s="46" t="s">
        <v>28</v>
      </c>
      <c r="H24" s="47"/>
    </row>
    <row r="25" spans="1:11" s="22" customFormat="1" ht="46.5" hidden="1" customHeight="1" x14ac:dyDescent="0.2">
      <c r="A25" s="48"/>
      <c r="B25" s="49"/>
      <c r="C25" s="189"/>
      <c r="D25" s="43"/>
      <c r="E25" s="191" t="s">
        <v>144</v>
      </c>
      <c r="F25" s="45" t="s">
        <v>126</v>
      </c>
      <c r="G25" s="46" t="s">
        <v>145</v>
      </c>
      <c r="H25" s="51">
        <v>38020000</v>
      </c>
    </row>
    <row r="26" spans="1:11" s="22" customFormat="1" ht="116.25" hidden="1" customHeight="1" x14ac:dyDescent="0.2">
      <c r="A26" s="66"/>
      <c r="B26" s="67"/>
      <c r="C26" s="190"/>
      <c r="D26" s="86"/>
      <c r="E26" s="192" t="s">
        <v>35</v>
      </c>
      <c r="F26" s="71" t="s">
        <v>126</v>
      </c>
      <c r="G26" s="72" t="s">
        <v>29</v>
      </c>
      <c r="H26" s="73">
        <v>142225000</v>
      </c>
    </row>
    <row r="27" spans="1:11" s="22" customFormat="1" ht="47.25" x14ac:dyDescent="0.2">
      <c r="A27" s="48">
        <v>1</v>
      </c>
      <c r="B27" s="137" t="s">
        <v>146</v>
      </c>
      <c r="C27" s="17">
        <v>1</v>
      </c>
      <c r="D27" s="168" t="s">
        <v>147</v>
      </c>
      <c r="E27" s="138">
        <v>1</v>
      </c>
      <c r="F27" s="139">
        <v>1</v>
      </c>
      <c r="G27" s="15" t="s">
        <v>163</v>
      </c>
      <c r="H27" s="140">
        <f>H28+H29+H30+H31+H32+H33+H34+H36+H37+H38+H39+H40+H41+H42+H35</f>
        <v>1617573900</v>
      </c>
    </row>
    <row r="28" spans="1:11" s="149" customFormat="1" ht="35.25" customHeight="1" x14ac:dyDescent="0.2">
      <c r="A28" s="141"/>
      <c r="B28" s="142"/>
      <c r="C28" s="143"/>
      <c r="D28" s="144"/>
      <c r="E28" s="145"/>
      <c r="F28" s="146"/>
      <c r="G28" s="147" t="s">
        <v>148</v>
      </c>
      <c r="H28" s="148">
        <v>4422000</v>
      </c>
      <c r="K28" s="219">
        <f>SUM(H28:H42)</f>
        <v>1617573900</v>
      </c>
    </row>
    <row r="29" spans="1:11" s="24" customFormat="1" ht="36" customHeight="1" x14ac:dyDescent="0.25">
      <c r="A29" s="48"/>
      <c r="B29" s="182"/>
      <c r="C29" s="17"/>
      <c r="D29" s="46"/>
      <c r="E29" s="191"/>
      <c r="F29" s="146"/>
      <c r="G29" s="150" t="s">
        <v>149</v>
      </c>
      <c r="H29" s="148">
        <v>60820000</v>
      </c>
    </row>
    <row r="30" spans="1:11" s="24" customFormat="1" ht="54" customHeight="1" x14ac:dyDescent="0.25">
      <c r="A30" s="48"/>
      <c r="B30" s="49"/>
      <c r="C30" s="17"/>
      <c r="D30" s="46"/>
      <c r="E30" s="191"/>
      <c r="F30" s="146"/>
      <c r="G30" s="150" t="s">
        <v>150</v>
      </c>
      <c r="H30" s="148">
        <v>32600000</v>
      </c>
    </row>
    <row r="31" spans="1:11" s="24" customFormat="1" ht="34.5" customHeight="1" x14ac:dyDescent="0.25">
      <c r="A31" s="48"/>
      <c r="B31" s="49"/>
      <c r="C31" s="17"/>
      <c r="D31" s="46"/>
      <c r="E31" s="191"/>
      <c r="F31" s="146"/>
      <c r="G31" s="150" t="s">
        <v>151</v>
      </c>
      <c r="H31" s="148">
        <v>23697000</v>
      </c>
    </row>
    <row r="32" spans="1:11" s="79" customFormat="1" x14ac:dyDescent="0.2">
      <c r="A32" s="151"/>
      <c r="B32" s="152"/>
      <c r="C32" s="77"/>
      <c r="D32" s="77"/>
      <c r="E32" s="152"/>
      <c r="F32" s="146"/>
      <c r="G32" s="147" t="s">
        <v>152</v>
      </c>
      <c r="H32" s="148">
        <v>70699800</v>
      </c>
    </row>
    <row r="33" spans="1:8" ht="31.5" x14ac:dyDescent="0.2">
      <c r="A33" s="153"/>
      <c r="B33" s="154"/>
      <c r="C33" s="185"/>
      <c r="D33" s="185"/>
      <c r="E33" s="154"/>
      <c r="F33" s="146"/>
      <c r="G33" s="147" t="s">
        <v>153</v>
      </c>
      <c r="H33" s="148">
        <v>75078800</v>
      </c>
    </row>
    <row r="34" spans="1:8" ht="47.25" x14ac:dyDescent="0.2">
      <c r="A34" s="153"/>
      <c r="B34" s="154"/>
      <c r="C34" s="185"/>
      <c r="D34" s="185"/>
      <c r="E34" s="154"/>
      <c r="F34" s="146"/>
      <c r="G34" s="147" t="s">
        <v>154</v>
      </c>
      <c r="H34" s="155">
        <v>7445500</v>
      </c>
    </row>
    <row r="35" spans="1:8" ht="35.25" customHeight="1" x14ac:dyDescent="0.2">
      <c r="A35" s="153"/>
      <c r="B35" s="154"/>
      <c r="C35" s="185"/>
      <c r="D35" s="185"/>
      <c r="E35" s="154"/>
      <c r="F35" s="146"/>
      <c r="G35" s="147" t="s">
        <v>164</v>
      </c>
      <c r="H35" s="155">
        <v>29820000</v>
      </c>
    </row>
    <row r="36" spans="1:8" ht="36" customHeight="1" x14ac:dyDescent="0.2">
      <c r="A36" s="153"/>
      <c r="B36" s="154"/>
      <c r="C36" s="185"/>
      <c r="D36" s="185"/>
      <c r="E36" s="154"/>
      <c r="F36" s="146"/>
      <c r="G36" s="147" t="s">
        <v>155</v>
      </c>
      <c r="H36" s="156">
        <v>4950000</v>
      </c>
    </row>
    <row r="37" spans="1:8" ht="31.5" x14ac:dyDescent="0.2">
      <c r="A37" s="153"/>
      <c r="B37" s="154"/>
      <c r="C37" s="185"/>
      <c r="D37" s="185"/>
      <c r="E37" s="154"/>
      <c r="F37" s="146"/>
      <c r="G37" s="147" t="s">
        <v>165</v>
      </c>
      <c r="H37" s="156">
        <v>8280000</v>
      </c>
    </row>
    <row r="38" spans="1:8" ht="31.5" x14ac:dyDescent="0.2">
      <c r="A38" s="153"/>
      <c r="B38" s="154"/>
      <c r="C38" s="185"/>
      <c r="D38" s="185"/>
      <c r="E38" s="154"/>
      <c r="F38" s="146"/>
      <c r="G38" s="147" t="s">
        <v>156</v>
      </c>
      <c r="H38" s="156">
        <v>40632800</v>
      </c>
    </row>
    <row r="39" spans="1:8" ht="31.5" x14ac:dyDescent="0.2">
      <c r="A39" s="153"/>
      <c r="B39" s="154"/>
      <c r="C39" s="185"/>
      <c r="D39" s="185"/>
      <c r="E39" s="154"/>
      <c r="F39" s="146"/>
      <c r="G39" s="147" t="s">
        <v>166</v>
      </c>
      <c r="H39" s="156">
        <v>635488000</v>
      </c>
    </row>
    <row r="40" spans="1:8" ht="31.5" x14ac:dyDescent="0.2">
      <c r="A40" s="153"/>
      <c r="B40" s="154"/>
      <c r="C40" s="185"/>
      <c r="D40" s="185"/>
      <c r="E40" s="154"/>
      <c r="F40" s="146"/>
      <c r="G40" s="147" t="s">
        <v>167</v>
      </c>
      <c r="H40" s="156">
        <v>245040000</v>
      </c>
    </row>
    <row r="41" spans="1:8" ht="31.5" x14ac:dyDescent="0.2">
      <c r="A41" s="153"/>
      <c r="B41" s="154"/>
      <c r="C41" s="185"/>
      <c r="D41" s="185"/>
      <c r="E41" s="154"/>
      <c r="F41" s="146"/>
      <c r="G41" s="147" t="s">
        <v>157</v>
      </c>
      <c r="H41" s="156">
        <v>343800000</v>
      </c>
    </row>
    <row r="42" spans="1:8" ht="37.5" customHeight="1" x14ac:dyDescent="0.2">
      <c r="A42" s="218"/>
      <c r="B42" s="214"/>
      <c r="C42" s="214"/>
      <c r="D42" s="79"/>
      <c r="E42" s="161"/>
      <c r="F42" s="164"/>
      <c r="G42" s="147" t="s">
        <v>158</v>
      </c>
      <c r="H42" s="156">
        <v>34800000</v>
      </c>
    </row>
    <row r="43" spans="1:8" ht="47.25" x14ac:dyDescent="0.2">
      <c r="A43" s="157">
        <v>2</v>
      </c>
      <c r="B43" s="158" t="s">
        <v>159</v>
      </c>
      <c r="C43" s="159">
        <v>2</v>
      </c>
      <c r="D43" s="160" t="s">
        <v>160</v>
      </c>
      <c r="E43" s="154"/>
      <c r="F43" s="146">
        <v>2</v>
      </c>
      <c r="G43" s="162" t="s">
        <v>168</v>
      </c>
      <c r="H43" s="163">
        <f>H44+H45+H46+H47+H48+H49</f>
        <v>329382160</v>
      </c>
    </row>
    <row r="44" spans="1:8" x14ac:dyDescent="0.2">
      <c r="A44" s="157"/>
      <c r="B44" s="158"/>
      <c r="C44" s="159"/>
      <c r="D44" s="160"/>
      <c r="E44" s="154"/>
      <c r="F44" s="146"/>
      <c r="G44" s="215" t="s">
        <v>200</v>
      </c>
      <c r="H44" s="156">
        <v>4548960</v>
      </c>
    </row>
    <row r="45" spans="1:8" x14ac:dyDescent="0.2">
      <c r="A45" s="157"/>
      <c r="B45" s="158"/>
      <c r="C45" s="159"/>
      <c r="D45" s="160"/>
      <c r="E45" s="154"/>
      <c r="F45" s="146"/>
      <c r="G45" s="216" t="s">
        <v>201</v>
      </c>
      <c r="H45" s="156">
        <v>7200000</v>
      </c>
    </row>
    <row r="46" spans="1:8" ht="31.5" x14ac:dyDescent="0.2">
      <c r="A46" s="157"/>
      <c r="B46" s="158"/>
      <c r="C46" s="159"/>
      <c r="D46" s="160"/>
      <c r="E46" s="154"/>
      <c r="F46" s="146"/>
      <c r="G46" s="217" t="s">
        <v>202</v>
      </c>
      <c r="H46" s="156">
        <v>15000000</v>
      </c>
    </row>
    <row r="47" spans="1:8" ht="31.5" x14ac:dyDescent="0.2">
      <c r="A47" s="153"/>
      <c r="B47" s="154"/>
      <c r="C47" s="185"/>
      <c r="D47" s="185"/>
      <c r="E47" s="154"/>
      <c r="F47" s="146"/>
      <c r="G47" s="147" t="s">
        <v>161</v>
      </c>
      <c r="H47" s="156">
        <v>33828200</v>
      </c>
    </row>
    <row r="48" spans="1:8" ht="47.25" x14ac:dyDescent="0.2">
      <c r="A48" s="153"/>
      <c r="B48" s="154"/>
      <c r="C48" s="185"/>
      <c r="D48" s="185"/>
      <c r="E48" s="154"/>
      <c r="F48" s="165"/>
      <c r="G48" s="167" t="s">
        <v>169</v>
      </c>
      <c r="H48" s="166">
        <v>245152000</v>
      </c>
    </row>
    <row r="49" spans="1:15" ht="45.75" customHeight="1" x14ac:dyDescent="0.2">
      <c r="A49" s="157"/>
      <c r="B49" s="227"/>
      <c r="C49" s="227"/>
      <c r="D49" s="159"/>
      <c r="E49" s="228"/>
      <c r="F49" s="229"/>
      <c r="G49" s="230" t="s">
        <v>162</v>
      </c>
      <c r="H49" s="231">
        <v>23653000</v>
      </c>
    </row>
    <row r="50" spans="1:15" ht="45.75" customHeight="1" x14ac:dyDescent="0.2">
      <c r="A50" s="225"/>
      <c r="B50" s="225"/>
      <c r="C50" s="164">
        <v>3</v>
      </c>
      <c r="D50" s="236" t="s">
        <v>241</v>
      </c>
      <c r="E50" s="225"/>
      <c r="F50" s="235">
        <v>3</v>
      </c>
      <c r="G50" s="232" t="s">
        <v>242</v>
      </c>
      <c r="H50" s="226"/>
    </row>
    <row r="51" spans="1:15" ht="32.25" customHeight="1" x14ac:dyDescent="0.2">
      <c r="A51" s="225"/>
      <c r="B51" s="225"/>
      <c r="C51" s="164"/>
      <c r="D51" s="234"/>
      <c r="E51" s="225"/>
      <c r="F51" s="164"/>
      <c r="G51" s="233" t="s">
        <v>243</v>
      </c>
      <c r="H51" s="226">
        <v>45000000</v>
      </c>
    </row>
    <row r="52" spans="1:15" ht="15.75" customHeight="1" x14ac:dyDescent="0.2">
      <c r="A52" s="185"/>
      <c r="B52" s="185"/>
      <c r="C52" s="185"/>
      <c r="D52" s="185"/>
      <c r="E52" s="185"/>
      <c r="F52" s="185"/>
      <c r="G52" s="185"/>
      <c r="H52" s="74"/>
    </row>
    <row r="53" spans="1:15" x14ac:dyDescent="0.2">
      <c r="A53" s="185"/>
      <c r="B53" s="185"/>
      <c r="C53" s="185"/>
      <c r="D53" s="185"/>
      <c r="E53" s="185"/>
      <c r="F53" s="185"/>
      <c r="G53" s="185"/>
      <c r="H53" s="74"/>
    </row>
    <row r="54" spans="1:15" ht="16.5" customHeight="1" x14ac:dyDescent="0.2">
      <c r="A54" s="267"/>
      <c r="B54" s="267"/>
      <c r="C54" s="183"/>
      <c r="D54" s="76"/>
      <c r="E54" s="183"/>
      <c r="F54" s="77"/>
      <c r="G54" s="77"/>
      <c r="H54" s="74"/>
    </row>
    <row r="55" spans="1:15" ht="17.45" customHeight="1" x14ac:dyDescent="0.2">
      <c r="A55" s="268"/>
      <c r="B55" s="268"/>
      <c r="C55" s="88"/>
      <c r="D55" s="89"/>
      <c r="E55" s="183"/>
      <c r="F55" s="77"/>
      <c r="G55" s="77"/>
      <c r="H55" s="74"/>
    </row>
    <row r="56" spans="1:15" x14ac:dyDescent="0.2">
      <c r="A56" s="77"/>
      <c r="B56" s="79"/>
      <c r="C56" s="80"/>
      <c r="D56" s="77"/>
      <c r="E56" s="183"/>
      <c r="F56" s="269" t="str">
        <f>brita1!F43</f>
        <v>Pasir Pengaraian,     Maret 2019</v>
      </c>
      <c r="G56" s="269"/>
      <c r="H56" s="269"/>
    </row>
    <row r="57" spans="1:15" ht="47.25" customHeight="1" x14ac:dyDescent="0.2">
      <c r="A57" s="77"/>
      <c r="B57" s="186" t="s">
        <v>115</v>
      </c>
      <c r="C57" s="81"/>
      <c r="D57" s="77"/>
      <c r="E57" s="183"/>
      <c r="F57" s="269" t="str">
        <f>hendrzl1!F44</f>
        <v>Fungsional Umum</v>
      </c>
      <c r="G57" s="269"/>
      <c r="H57" s="269"/>
    </row>
    <row r="58" spans="1:15" x14ac:dyDescent="0.2">
      <c r="A58" s="77"/>
      <c r="B58" s="16" t="s">
        <v>6</v>
      </c>
      <c r="C58" s="81"/>
      <c r="D58" s="77"/>
      <c r="E58" s="183"/>
      <c r="F58" s="270" t="s">
        <v>6</v>
      </c>
      <c r="G58" s="270"/>
      <c r="H58" s="270"/>
    </row>
    <row r="59" spans="1:15" x14ac:dyDescent="0.2">
      <c r="A59" s="77"/>
      <c r="B59" s="186"/>
      <c r="C59" s="81"/>
      <c r="D59" s="77"/>
      <c r="E59" s="183"/>
      <c r="F59" s="77"/>
      <c r="G59" s="77"/>
      <c r="H59" s="74"/>
      <c r="O59" s="29" t="s">
        <v>170</v>
      </c>
    </row>
    <row r="60" spans="1:15" x14ac:dyDescent="0.2">
      <c r="A60" s="77"/>
      <c r="B60" s="186"/>
      <c r="C60" s="81"/>
      <c r="D60" s="77"/>
      <c r="E60" s="183"/>
      <c r="F60" s="77"/>
      <c r="G60" s="77"/>
      <c r="H60" s="74"/>
    </row>
    <row r="61" spans="1:15" x14ac:dyDescent="0.2">
      <c r="A61" s="77"/>
      <c r="B61" s="186"/>
      <c r="C61" s="81"/>
      <c r="D61" s="77"/>
      <c r="E61" s="183"/>
      <c r="F61" s="77"/>
      <c r="G61" s="77"/>
      <c r="H61" s="74"/>
    </row>
    <row r="62" spans="1:15" ht="24.75" customHeight="1" x14ac:dyDescent="0.2">
      <c r="A62" s="77"/>
      <c r="B62" s="186" t="s">
        <v>187</v>
      </c>
      <c r="C62" s="81"/>
      <c r="D62" s="77"/>
      <c r="E62" s="183"/>
      <c r="F62" s="262" t="str">
        <f>skrjo!D37</f>
        <v>SUKARJO, SP</v>
      </c>
      <c r="G62" s="262"/>
      <c r="H62" s="262"/>
    </row>
    <row r="63" spans="1:15" x14ac:dyDescent="0.2">
      <c r="A63" s="77"/>
      <c r="B63" s="183" t="s">
        <v>189</v>
      </c>
      <c r="C63" s="81"/>
      <c r="D63" s="77"/>
      <c r="E63" s="183"/>
      <c r="F63" s="262" t="str">
        <f>skrjo!D38</f>
        <v>NIP. 19650513 200212 1 001</v>
      </c>
      <c r="G63" s="262"/>
      <c r="H63" s="262"/>
    </row>
    <row r="64" spans="1:15" x14ac:dyDescent="0.2">
      <c r="A64" s="185"/>
      <c r="B64" s="185"/>
      <c r="C64" s="185"/>
      <c r="D64" s="185"/>
      <c r="E64" s="185"/>
      <c r="F64" s="185"/>
      <c r="G64" s="185"/>
      <c r="H64" s="74"/>
    </row>
    <row r="65" spans="1:8" x14ac:dyDescent="0.2">
      <c r="A65" s="185"/>
      <c r="B65" s="185"/>
      <c r="C65" s="185"/>
      <c r="D65" s="185"/>
      <c r="E65" s="185"/>
      <c r="F65" s="185"/>
      <c r="G65" s="185"/>
      <c r="H65" s="74"/>
    </row>
    <row r="66" spans="1:8" x14ac:dyDescent="0.2">
      <c r="A66" s="185"/>
      <c r="B66" s="185"/>
      <c r="C66" s="185"/>
      <c r="D66" s="185"/>
      <c r="E66" s="185"/>
      <c r="F66" s="185"/>
      <c r="G66" s="185"/>
      <c r="H66" s="74"/>
    </row>
    <row r="67" spans="1:8" x14ac:dyDescent="0.2">
      <c r="A67" s="185"/>
      <c r="B67" s="185"/>
      <c r="C67" s="185"/>
      <c r="D67" s="185"/>
      <c r="E67" s="185"/>
      <c r="F67" s="185"/>
      <c r="G67" s="185"/>
      <c r="H67" s="74"/>
    </row>
    <row r="68" spans="1:8" x14ac:dyDescent="0.2">
      <c r="A68" s="185"/>
      <c r="B68" s="185"/>
      <c r="C68" s="185"/>
      <c r="D68" s="185"/>
      <c r="E68" s="185"/>
      <c r="F68" s="185"/>
      <c r="G68" s="185"/>
      <c r="H68" s="74"/>
    </row>
    <row r="69" spans="1:8" x14ac:dyDescent="0.2">
      <c r="A69" s="185"/>
      <c r="B69" s="185"/>
      <c r="C69" s="185"/>
      <c r="D69" s="185"/>
      <c r="E69" s="185"/>
      <c r="F69" s="185"/>
      <c r="G69" s="185"/>
      <c r="H69" s="74"/>
    </row>
    <row r="70" spans="1:8" x14ac:dyDescent="0.2">
      <c r="A70" s="185"/>
      <c r="B70" s="185"/>
      <c r="C70" s="185"/>
      <c r="D70" s="185"/>
      <c r="E70" s="185"/>
      <c r="F70" s="185"/>
      <c r="G70" s="185"/>
      <c r="H70" s="74"/>
    </row>
    <row r="71" spans="1:8" x14ac:dyDescent="0.2">
      <c r="A71" s="185"/>
      <c r="B71" s="185"/>
      <c r="C71" s="185"/>
      <c r="D71" s="185"/>
      <c r="E71" s="185"/>
      <c r="F71" s="185"/>
      <c r="G71" s="185"/>
      <c r="H71" s="74"/>
    </row>
    <row r="72" spans="1:8" x14ac:dyDescent="0.2">
      <c r="A72" s="185"/>
      <c r="B72" s="185"/>
      <c r="C72" s="185"/>
      <c r="D72" s="185"/>
      <c r="E72" s="185"/>
      <c r="F72" s="185"/>
      <c r="G72" s="185"/>
      <c r="H72" s="74"/>
    </row>
    <row r="73" spans="1:8" x14ac:dyDescent="0.2">
      <c r="A73" s="185"/>
      <c r="B73" s="185"/>
      <c r="C73" s="185"/>
      <c r="D73" s="185"/>
      <c r="E73" s="185"/>
      <c r="F73" s="185"/>
      <c r="G73" s="185"/>
      <c r="H73" s="74"/>
    </row>
    <row r="74" spans="1:8" x14ac:dyDescent="0.2">
      <c r="A74" s="185"/>
      <c r="B74" s="185"/>
      <c r="C74" s="185"/>
      <c r="D74" s="185"/>
      <c r="E74" s="185"/>
      <c r="F74" s="185"/>
      <c r="G74" s="185"/>
      <c r="H74" s="74"/>
    </row>
    <row r="75" spans="1:8" x14ac:dyDescent="0.2">
      <c r="A75" s="185"/>
      <c r="B75" s="185"/>
      <c r="C75" s="185"/>
      <c r="D75" s="185"/>
      <c r="E75" s="185"/>
      <c r="F75" s="185"/>
      <c r="G75" s="185"/>
      <c r="H75" s="74"/>
    </row>
    <row r="76" spans="1:8" x14ac:dyDescent="0.2">
      <c r="A76" s="185"/>
      <c r="B76" s="185"/>
      <c r="C76" s="185"/>
      <c r="D76" s="185"/>
      <c r="E76" s="185"/>
      <c r="F76" s="185"/>
      <c r="G76" s="185"/>
      <c r="H76" s="74"/>
    </row>
    <row r="77" spans="1:8" x14ac:dyDescent="0.2">
      <c r="A77" s="185"/>
      <c r="B77" s="185"/>
      <c r="C77" s="185"/>
      <c r="D77" s="185"/>
      <c r="E77" s="185"/>
      <c r="F77" s="185"/>
      <c r="G77" s="185"/>
      <c r="H77" s="74"/>
    </row>
    <row r="78" spans="1:8" x14ac:dyDescent="0.2">
      <c r="A78" s="185"/>
      <c r="B78" s="185"/>
      <c r="C78" s="185"/>
      <c r="D78" s="185"/>
      <c r="E78" s="185"/>
      <c r="F78" s="185"/>
      <c r="G78" s="185"/>
      <c r="H78" s="74"/>
    </row>
    <row r="79" spans="1:8" x14ac:dyDescent="0.2">
      <c r="A79" s="185"/>
      <c r="B79" s="185"/>
      <c r="C79" s="185"/>
      <c r="D79" s="185"/>
      <c r="E79" s="185"/>
      <c r="F79" s="185"/>
      <c r="G79" s="185"/>
      <c r="H79" s="74"/>
    </row>
    <row r="80" spans="1:8" x14ac:dyDescent="0.2">
      <c r="A80" s="185"/>
      <c r="B80" s="185"/>
      <c r="C80" s="185"/>
      <c r="D80" s="185"/>
      <c r="E80" s="185"/>
      <c r="F80" s="185"/>
      <c r="G80" s="185"/>
      <c r="H80" s="74"/>
    </row>
    <row r="81" spans="1:8" x14ac:dyDescent="0.2">
      <c r="A81" s="185"/>
      <c r="B81" s="185"/>
      <c r="C81" s="185"/>
      <c r="D81" s="185"/>
      <c r="E81" s="185"/>
      <c r="F81" s="185"/>
      <c r="G81" s="185"/>
      <c r="H81" s="74"/>
    </row>
    <row r="82" spans="1:8" x14ac:dyDescent="0.2">
      <c r="A82" s="185"/>
      <c r="B82" s="185"/>
      <c r="C82" s="185"/>
      <c r="D82" s="185"/>
      <c r="E82" s="185"/>
      <c r="F82" s="185"/>
      <c r="G82" s="185"/>
      <c r="H82" s="74"/>
    </row>
    <row r="83" spans="1:8" x14ac:dyDescent="0.2">
      <c r="A83" s="185"/>
      <c r="B83" s="185"/>
      <c r="C83" s="185"/>
      <c r="D83" s="185"/>
      <c r="E83" s="185"/>
      <c r="F83" s="185"/>
      <c r="G83" s="185"/>
      <c r="H83" s="74"/>
    </row>
    <row r="84" spans="1:8" x14ac:dyDescent="0.2">
      <c r="A84" s="185"/>
      <c r="B84" s="185"/>
      <c r="C84" s="185"/>
      <c r="D84" s="185"/>
      <c r="E84" s="185"/>
      <c r="F84" s="185"/>
      <c r="G84" s="185"/>
      <c r="H84" s="74"/>
    </row>
    <row r="85" spans="1:8" x14ac:dyDescent="0.2">
      <c r="A85" s="185"/>
      <c r="B85" s="185"/>
      <c r="C85" s="185"/>
      <c r="D85" s="185"/>
      <c r="E85" s="185"/>
      <c r="F85" s="185"/>
      <c r="G85" s="185"/>
      <c r="H85" s="74"/>
    </row>
    <row r="86" spans="1:8" x14ac:dyDescent="0.2">
      <c r="A86" s="185"/>
      <c r="B86" s="185"/>
      <c r="C86" s="185"/>
      <c r="D86" s="185"/>
      <c r="E86" s="185"/>
      <c r="F86" s="185"/>
      <c r="G86" s="185"/>
      <c r="H86" s="74"/>
    </row>
    <row r="87" spans="1:8" x14ac:dyDescent="0.2">
      <c r="A87" s="185"/>
      <c r="B87" s="185"/>
      <c r="C87" s="185"/>
      <c r="D87" s="185"/>
      <c r="E87" s="185"/>
      <c r="F87" s="185"/>
      <c r="G87" s="185"/>
      <c r="H87" s="74"/>
    </row>
    <row r="88" spans="1:8" x14ac:dyDescent="0.2">
      <c r="A88" s="185"/>
      <c r="B88" s="185"/>
      <c r="C88" s="185"/>
      <c r="D88" s="185"/>
      <c r="E88" s="185"/>
      <c r="F88" s="185"/>
      <c r="G88" s="185"/>
      <c r="H88" s="74"/>
    </row>
    <row r="89" spans="1:8" x14ac:dyDescent="0.2">
      <c r="A89" s="185"/>
      <c r="B89" s="185"/>
      <c r="C89" s="185"/>
      <c r="D89" s="185"/>
      <c r="E89" s="185"/>
      <c r="F89" s="185"/>
      <c r="G89" s="185"/>
      <c r="H89" s="74"/>
    </row>
    <row r="90" spans="1:8" x14ac:dyDescent="0.2">
      <c r="A90" s="185"/>
      <c r="B90" s="185"/>
      <c r="C90" s="185"/>
      <c r="D90" s="185"/>
      <c r="E90" s="185"/>
      <c r="F90" s="185"/>
      <c r="G90" s="185"/>
      <c r="H90" s="74"/>
    </row>
    <row r="91" spans="1:8" x14ac:dyDescent="0.2">
      <c r="A91" s="185"/>
      <c r="B91" s="185"/>
      <c r="C91" s="185"/>
      <c r="D91" s="185"/>
      <c r="E91" s="185"/>
      <c r="F91" s="185"/>
      <c r="G91" s="185"/>
      <c r="H91" s="74"/>
    </row>
    <row r="92" spans="1:8" x14ac:dyDescent="0.2">
      <c r="A92" s="185"/>
      <c r="B92" s="185"/>
      <c r="C92" s="185"/>
      <c r="D92" s="185"/>
      <c r="E92" s="185"/>
      <c r="F92" s="185"/>
      <c r="G92" s="185"/>
      <c r="H92" s="74"/>
    </row>
    <row r="93" spans="1:8" x14ac:dyDescent="0.2">
      <c r="A93" s="185"/>
      <c r="B93" s="185"/>
      <c r="C93" s="185"/>
      <c r="D93" s="185"/>
      <c r="E93" s="185"/>
      <c r="F93" s="185"/>
      <c r="G93" s="185"/>
      <c r="H93" s="74"/>
    </row>
    <row r="94" spans="1:8" x14ac:dyDescent="0.2">
      <c r="A94" s="185"/>
      <c r="B94" s="185"/>
      <c r="C94" s="185"/>
      <c r="D94" s="185"/>
      <c r="E94" s="185"/>
      <c r="F94" s="185"/>
      <c r="G94" s="185"/>
      <c r="H94" s="74"/>
    </row>
    <row r="95" spans="1:8" x14ac:dyDescent="0.2">
      <c r="A95" s="185"/>
      <c r="B95" s="185"/>
      <c r="C95" s="185"/>
      <c r="D95" s="185"/>
      <c r="E95" s="185"/>
      <c r="F95" s="185"/>
      <c r="G95" s="185"/>
      <c r="H95" s="74"/>
    </row>
    <row r="96" spans="1:8" x14ac:dyDescent="0.2">
      <c r="A96" s="185"/>
      <c r="B96" s="185"/>
      <c r="C96" s="185"/>
      <c r="D96" s="185"/>
      <c r="E96" s="185"/>
      <c r="F96" s="185"/>
      <c r="G96" s="185"/>
      <c r="H96" s="74"/>
    </row>
    <row r="97" spans="1:8" x14ac:dyDescent="0.2">
      <c r="A97" s="185"/>
      <c r="B97" s="185"/>
      <c r="C97" s="185"/>
      <c r="D97" s="185"/>
      <c r="E97" s="185"/>
      <c r="F97" s="185"/>
      <c r="G97" s="185"/>
      <c r="H97" s="74"/>
    </row>
    <row r="98" spans="1:8" x14ac:dyDescent="0.2">
      <c r="A98" s="185"/>
      <c r="B98" s="185"/>
      <c r="C98" s="185"/>
      <c r="D98" s="185"/>
      <c r="E98" s="185"/>
      <c r="F98" s="185"/>
      <c r="G98" s="185"/>
      <c r="H98" s="74"/>
    </row>
    <row r="99" spans="1:8" x14ac:dyDescent="0.2">
      <c r="A99" s="185"/>
      <c r="B99" s="185"/>
      <c r="C99" s="185"/>
      <c r="D99" s="185"/>
      <c r="E99" s="185"/>
      <c r="F99" s="185"/>
      <c r="G99" s="185"/>
      <c r="H99" s="74"/>
    </row>
    <row r="100" spans="1:8" x14ac:dyDescent="0.2">
      <c r="A100" s="185"/>
      <c r="B100" s="185"/>
      <c r="C100" s="185"/>
      <c r="D100" s="185"/>
      <c r="E100" s="185"/>
      <c r="F100" s="185"/>
      <c r="G100" s="185"/>
      <c r="H100" s="74"/>
    </row>
    <row r="101" spans="1:8" x14ac:dyDescent="0.2">
      <c r="A101" s="185"/>
      <c r="B101" s="185"/>
      <c r="C101" s="185"/>
      <c r="D101" s="185"/>
      <c r="E101" s="185"/>
      <c r="F101" s="185"/>
      <c r="G101" s="185"/>
      <c r="H101" s="74"/>
    </row>
    <row r="102" spans="1:8" x14ac:dyDescent="0.2">
      <c r="A102" s="185"/>
      <c r="B102" s="185"/>
      <c r="C102" s="185"/>
      <c r="D102" s="185"/>
      <c r="E102" s="185"/>
      <c r="F102" s="185"/>
      <c r="G102" s="185"/>
      <c r="H102" s="74"/>
    </row>
    <row r="103" spans="1:8" x14ac:dyDescent="0.2">
      <c r="A103" s="185"/>
      <c r="B103" s="185"/>
      <c r="C103" s="185"/>
      <c r="D103" s="185"/>
      <c r="E103" s="185"/>
      <c r="F103" s="185"/>
      <c r="G103" s="185"/>
      <c r="H103" s="74"/>
    </row>
    <row r="104" spans="1:8" x14ac:dyDescent="0.2">
      <c r="A104" s="185"/>
      <c r="B104" s="185"/>
      <c r="C104" s="185"/>
      <c r="D104" s="185"/>
      <c r="E104" s="185"/>
      <c r="F104" s="185"/>
      <c r="G104" s="185"/>
      <c r="H104" s="74"/>
    </row>
    <row r="105" spans="1:8" x14ac:dyDescent="0.2">
      <c r="A105" s="185"/>
      <c r="B105" s="185"/>
      <c r="C105" s="185"/>
      <c r="D105" s="185"/>
      <c r="E105" s="185"/>
      <c r="F105" s="185"/>
      <c r="G105" s="185"/>
      <c r="H105" s="74"/>
    </row>
    <row r="106" spans="1:8" x14ac:dyDescent="0.2">
      <c r="A106" s="185"/>
      <c r="B106" s="185"/>
      <c r="C106" s="185"/>
      <c r="D106" s="185"/>
      <c r="E106" s="185"/>
      <c r="F106" s="185"/>
      <c r="G106" s="185"/>
      <c r="H106" s="74"/>
    </row>
    <row r="107" spans="1:8" x14ac:dyDescent="0.2">
      <c r="A107" s="185"/>
      <c r="B107" s="185"/>
      <c r="C107" s="185"/>
      <c r="D107" s="185"/>
      <c r="E107" s="185"/>
      <c r="F107" s="185"/>
      <c r="G107" s="185"/>
      <c r="H107" s="74"/>
    </row>
    <row r="108" spans="1:8" x14ac:dyDescent="0.2">
      <c r="A108" s="185"/>
      <c r="B108" s="185"/>
      <c r="C108" s="185"/>
      <c r="D108" s="185"/>
      <c r="E108" s="185"/>
      <c r="F108" s="185"/>
      <c r="G108" s="185"/>
      <c r="H108" s="74"/>
    </row>
    <row r="109" spans="1:8" x14ac:dyDescent="0.2">
      <c r="A109" s="185"/>
      <c r="B109" s="185"/>
      <c r="C109" s="185"/>
      <c r="D109" s="185"/>
      <c r="E109" s="185"/>
      <c r="F109" s="185"/>
      <c r="G109" s="185"/>
      <c r="H109" s="74"/>
    </row>
    <row r="110" spans="1:8" x14ac:dyDescent="0.2">
      <c r="A110" s="185"/>
      <c r="B110" s="185"/>
      <c r="C110" s="185"/>
      <c r="D110" s="185"/>
      <c r="E110" s="185"/>
      <c r="F110" s="185"/>
      <c r="G110" s="185"/>
      <c r="H110" s="74"/>
    </row>
    <row r="111" spans="1:8" x14ac:dyDescent="0.2">
      <c r="A111" s="185"/>
      <c r="B111" s="185"/>
      <c r="C111" s="185"/>
      <c r="D111" s="185"/>
      <c r="E111" s="185"/>
      <c r="F111" s="185"/>
      <c r="G111" s="185"/>
      <c r="H111" s="74"/>
    </row>
    <row r="112" spans="1:8" x14ac:dyDescent="0.2">
      <c r="A112" s="185"/>
      <c r="B112" s="185"/>
      <c r="C112" s="185"/>
      <c r="D112" s="185"/>
      <c r="E112" s="185"/>
      <c r="F112" s="185"/>
      <c r="G112" s="185"/>
      <c r="H112" s="74"/>
    </row>
    <row r="113" spans="1:8" x14ac:dyDescent="0.2">
      <c r="A113" s="185"/>
      <c r="B113" s="185"/>
      <c r="C113" s="185"/>
      <c r="D113" s="185"/>
      <c r="E113" s="185"/>
      <c r="F113" s="185"/>
      <c r="G113" s="185"/>
      <c r="H113" s="74"/>
    </row>
    <row r="114" spans="1:8" x14ac:dyDescent="0.2">
      <c r="A114" s="185"/>
      <c r="B114" s="185"/>
      <c r="C114" s="185"/>
      <c r="D114" s="185"/>
      <c r="E114" s="185"/>
      <c r="F114" s="185"/>
      <c r="G114" s="185"/>
      <c r="H114" s="74"/>
    </row>
    <row r="115" spans="1:8" x14ac:dyDescent="0.2">
      <c r="A115" s="185"/>
      <c r="B115" s="185"/>
      <c r="C115" s="185"/>
      <c r="D115" s="185"/>
      <c r="E115" s="185"/>
      <c r="F115" s="185"/>
      <c r="G115" s="185"/>
      <c r="H115" s="74"/>
    </row>
    <row r="116" spans="1:8" x14ac:dyDescent="0.2">
      <c r="A116" s="185"/>
      <c r="B116" s="185"/>
      <c r="C116" s="185"/>
      <c r="D116" s="185"/>
      <c r="E116" s="185"/>
      <c r="F116" s="185"/>
      <c r="G116" s="185"/>
      <c r="H116" s="74"/>
    </row>
    <row r="117" spans="1:8" x14ac:dyDescent="0.2">
      <c r="A117" s="185"/>
      <c r="B117" s="185"/>
      <c r="C117" s="185"/>
      <c r="D117" s="185"/>
      <c r="E117" s="185"/>
      <c r="F117" s="185"/>
      <c r="G117" s="185"/>
      <c r="H117" s="74"/>
    </row>
    <row r="118" spans="1:8" x14ac:dyDescent="0.2">
      <c r="A118" s="185"/>
      <c r="B118" s="185"/>
      <c r="C118" s="185"/>
      <c r="D118" s="185"/>
      <c r="E118" s="185"/>
      <c r="F118" s="185"/>
      <c r="G118" s="185"/>
      <c r="H118" s="74"/>
    </row>
    <row r="119" spans="1:8" x14ac:dyDescent="0.2">
      <c r="A119" s="185"/>
      <c r="B119" s="185"/>
      <c r="C119" s="185"/>
      <c r="D119" s="185"/>
      <c r="E119" s="185"/>
      <c r="F119" s="185"/>
      <c r="G119" s="185"/>
      <c r="H119" s="74"/>
    </row>
    <row r="120" spans="1:8" x14ac:dyDescent="0.2">
      <c r="A120" s="185"/>
      <c r="B120" s="185"/>
      <c r="C120" s="185"/>
      <c r="D120" s="185"/>
      <c r="E120" s="185"/>
      <c r="F120" s="185"/>
      <c r="G120" s="185"/>
      <c r="H120" s="74"/>
    </row>
    <row r="121" spans="1:8" x14ac:dyDescent="0.2">
      <c r="A121" s="185"/>
      <c r="B121" s="185"/>
      <c r="C121" s="185"/>
      <c r="D121" s="185"/>
      <c r="E121" s="185"/>
      <c r="F121" s="185"/>
      <c r="G121" s="185"/>
      <c r="H121" s="74"/>
    </row>
    <row r="122" spans="1:8" x14ac:dyDescent="0.2">
      <c r="A122" s="185"/>
      <c r="B122" s="185"/>
      <c r="C122" s="185"/>
      <c r="D122" s="185"/>
      <c r="E122" s="185"/>
      <c r="F122" s="185"/>
      <c r="G122" s="185"/>
      <c r="H122" s="74"/>
    </row>
    <row r="123" spans="1:8" x14ac:dyDescent="0.2">
      <c r="A123" s="185"/>
      <c r="B123" s="185"/>
      <c r="C123" s="185"/>
      <c r="D123" s="185"/>
      <c r="E123" s="185"/>
      <c r="F123" s="185"/>
      <c r="G123" s="185"/>
      <c r="H123" s="74"/>
    </row>
    <row r="124" spans="1:8" x14ac:dyDescent="0.2">
      <c r="A124" s="185"/>
      <c r="B124" s="185"/>
      <c r="C124" s="185"/>
      <c r="D124" s="185"/>
      <c r="E124" s="185"/>
      <c r="F124" s="185"/>
      <c r="G124" s="185"/>
      <c r="H124" s="74"/>
    </row>
    <row r="125" spans="1:8" x14ac:dyDescent="0.2">
      <c r="A125" s="185"/>
      <c r="B125" s="185"/>
      <c r="C125" s="185"/>
      <c r="D125" s="185"/>
      <c r="E125" s="185"/>
      <c r="F125" s="185"/>
      <c r="G125" s="185"/>
      <c r="H125" s="74"/>
    </row>
    <row r="126" spans="1:8" x14ac:dyDescent="0.2">
      <c r="A126" s="185"/>
      <c r="B126" s="185"/>
      <c r="C126" s="185"/>
      <c r="D126" s="185"/>
      <c r="E126" s="185"/>
      <c r="F126" s="185"/>
      <c r="G126" s="185"/>
      <c r="H126" s="74"/>
    </row>
    <row r="127" spans="1:8" x14ac:dyDescent="0.2">
      <c r="A127" s="185"/>
      <c r="B127" s="185"/>
      <c r="C127" s="185"/>
      <c r="D127" s="185"/>
      <c r="E127" s="185"/>
      <c r="F127" s="185"/>
      <c r="G127" s="185"/>
      <c r="H127" s="74"/>
    </row>
    <row r="128" spans="1:8" x14ac:dyDescent="0.2">
      <c r="A128" s="185"/>
      <c r="B128" s="185"/>
      <c r="C128" s="185"/>
      <c r="D128" s="185"/>
      <c r="E128" s="185"/>
      <c r="F128" s="185"/>
      <c r="G128" s="185"/>
      <c r="H128" s="74"/>
    </row>
    <row r="129" spans="1:8" x14ac:dyDescent="0.2">
      <c r="A129" s="185"/>
      <c r="B129" s="185"/>
      <c r="C129" s="185"/>
      <c r="D129" s="185"/>
      <c r="E129" s="185"/>
      <c r="F129" s="185"/>
      <c r="G129" s="185"/>
      <c r="H129" s="74"/>
    </row>
    <row r="130" spans="1:8" x14ac:dyDescent="0.2">
      <c r="A130" s="185"/>
      <c r="B130" s="185"/>
      <c r="C130" s="185"/>
      <c r="D130" s="185"/>
      <c r="E130" s="185"/>
      <c r="F130" s="185"/>
      <c r="G130" s="185"/>
      <c r="H130" s="74"/>
    </row>
    <row r="131" spans="1:8" x14ac:dyDescent="0.2">
      <c r="A131" s="185"/>
      <c r="B131" s="185"/>
      <c r="C131" s="185"/>
      <c r="D131" s="185"/>
      <c r="E131" s="185"/>
      <c r="F131" s="185"/>
      <c r="G131" s="185"/>
      <c r="H131" s="74"/>
    </row>
    <row r="132" spans="1:8" x14ac:dyDescent="0.2">
      <c r="A132" s="185"/>
      <c r="B132" s="185"/>
      <c r="C132" s="185"/>
      <c r="D132" s="185"/>
      <c r="E132" s="185"/>
      <c r="F132" s="185"/>
      <c r="G132" s="185"/>
      <c r="H132" s="74"/>
    </row>
    <row r="133" spans="1:8" x14ac:dyDescent="0.2">
      <c r="A133" s="185"/>
      <c r="B133" s="185"/>
      <c r="C133" s="185"/>
      <c r="D133" s="185"/>
      <c r="E133" s="185"/>
      <c r="F133" s="185"/>
      <c r="G133" s="185"/>
      <c r="H133" s="74"/>
    </row>
    <row r="134" spans="1:8" x14ac:dyDescent="0.2">
      <c r="A134" s="185"/>
      <c r="B134" s="185"/>
      <c r="C134" s="185"/>
      <c r="D134" s="185"/>
      <c r="E134" s="185"/>
      <c r="F134" s="185"/>
      <c r="G134" s="185"/>
      <c r="H134" s="74"/>
    </row>
    <row r="135" spans="1:8" x14ac:dyDescent="0.2">
      <c r="A135" s="185"/>
      <c r="B135" s="185"/>
      <c r="C135" s="185"/>
      <c r="D135" s="185"/>
      <c r="E135" s="185"/>
      <c r="F135" s="185"/>
      <c r="G135" s="185"/>
      <c r="H135" s="74"/>
    </row>
    <row r="136" spans="1:8" x14ac:dyDescent="0.2">
      <c r="A136" s="185"/>
      <c r="B136" s="185"/>
      <c r="C136" s="185"/>
      <c r="D136" s="185"/>
      <c r="E136" s="185"/>
      <c r="F136" s="185"/>
      <c r="G136" s="185"/>
      <c r="H136" s="74"/>
    </row>
    <row r="137" spans="1:8" x14ac:dyDescent="0.2">
      <c r="A137" s="185"/>
      <c r="B137" s="185"/>
      <c r="C137" s="185"/>
      <c r="D137" s="185"/>
      <c r="E137" s="185"/>
      <c r="F137" s="185"/>
      <c r="G137" s="185"/>
      <c r="H137" s="74"/>
    </row>
    <row r="138" spans="1:8" x14ac:dyDescent="0.2">
      <c r="A138" s="185"/>
      <c r="B138" s="185"/>
      <c r="C138" s="185"/>
      <c r="D138" s="185"/>
      <c r="E138" s="185"/>
      <c r="F138" s="185"/>
      <c r="G138" s="185"/>
      <c r="H138" s="74"/>
    </row>
    <row r="139" spans="1:8" x14ac:dyDescent="0.2">
      <c r="A139" s="185"/>
      <c r="B139" s="185"/>
      <c r="C139" s="185"/>
      <c r="D139" s="185"/>
      <c r="E139" s="185"/>
      <c r="F139" s="185"/>
      <c r="G139" s="185"/>
      <c r="H139" s="74"/>
    </row>
    <row r="140" spans="1:8" x14ac:dyDescent="0.2">
      <c r="A140" s="185"/>
      <c r="B140" s="185"/>
      <c r="C140" s="185"/>
      <c r="D140" s="185"/>
      <c r="E140" s="185"/>
      <c r="F140" s="185"/>
      <c r="G140" s="185"/>
      <c r="H140" s="74"/>
    </row>
    <row r="141" spans="1:8" x14ac:dyDescent="0.2">
      <c r="A141" s="185"/>
      <c r="B141" s="185"/>
      <c r="C141" s="185"/>
      <c r="D141" s="185"/>
      <c r="E141" s="185"/>
      <c r="F141" s="185"/>
      <c r="G141" s="185"/>
      <c r="H141" s="74"/>
    </row>
    <row r="142" spans="1:8" x14ac:dyDescent="0.2">
      <c r="A142" s="185"/>
      <c r="B142" s="185"/>
      <c r="C142" s="185"/>
      <c r="D142" s="185"/>
      <c r="E142" s="185"/>
      <c r="F142" s="185"/>
      <c r="G142" s="185"/>
      <c r="H142" s="74"/>
    </row>
    <row r="143" spans="1:8" x14ac:dyDescent="0.2">
      <c r="A143" s="185"/>
      <c r="B143" s="185"/>
      <c r="C143" s="185"/>
      <c r="D143" s="185"/>
      <c r="E143" s="185"/>
      <c r="F143" s="185"/>
      <c r="G143" s="185"/>
      <c r="H143" s="74"/>
    </row>
    <row r="144" spans="1:8" x14ac:dyDescent="0.2">
      <c r="A144" s="185"/>
      <c r="B144" s="185"/>
      <c r="C144" s="185"/>
      <c r="D144" s="185"/>
      <c r="E144" s="185"/>
      <c r="F144" s="185"/>
      <c r="G144" s="185"/>
      <c r="H144" s="74"/>
    </row>
    <row r="145" spans="1:8" x14ac:dyDescent="0.2">
      <c r="A145" s="185"/>
      <c r="B145" s="185"/>
      <c r="C145" s="185"/>
      <c r="D145" s="185"/>
      <c r="E145" s="185"/>
      <c r="F145" s="185"/>
      <c r="G145" s="185"/>
      <c r="H145" s="74"/>
    </row>
    <row r="146" spans="1:8" x14ac:dyDescent="0.2">
      <c r="A146" s="185"/>
      <c r="B146" s="185"/>
      <c r="C146" s="185"/>
      <c r="D146" s="185"/>
      <c r="E146" s="185"/>
      <c r="F146" s="185"/>
      <c r="G146" s="185"/>
      <c r="H146" s="74"/>
    </row>
    <row r="147" spans="1:8" x14ac:dyDescent="0.2">
      <c r="A147" s="185"/>
      <c r="B147" s="185"/>
      <c r="C147" s="185"/>
      <c r="D147" s="185"/>
      <c r="E147" s="185"/>
      <c r="F147" s="185"/>
      <c r="G147" s="185"/>
      <c r="H147" s="74"/>
    </row>
    <row r="148" spans="1:8" x14ac:dyDescent="0.2">
      <c r="A148" s="185"/>
      <c r="B148" s="185"/>
      <c r="C148" s="185"/>
      <c r="D148" s="185"/>
      <c r="E148" s="185"/>
      <c r="F148" s="185"/>
      <c r="G148" s="185"/>
      <c r="H148" s="74"/>
    </row>
    <row r="149" spans="1:8" x14ac:dyDescent="0.2">
      <c r="A149" s="185"/>
      <c r="B149" s="185"/>
      <c r="C149" s="185"/>
      <c r="D149" s="185"/>
      <c r="E149" s="185"/>
      <c r="F149" s="185"/>
      <c r="G149" s="185"/>
      <c r="H149" s="74"/>
    </row>
    <row r="150" spans="1:8" x14ac:dyDescent="0.2">
      <c r="A150" s="185"/>
      <c r="B150" s="185"/>
      <c r="C150" s="185"/>
      <c r="D150" s="185"/>
      <c r="E150" s="185"/>
      <c r="F150" s="185"/>
      <c r="G150" s="185"/>
      <c r="H150" s="74"/>
    </row>
    <row r="151" spans="1:8" x14ac:dyDescent="0.2">
      <c r="A151" s="185"/>
      <c r="B151" s="185"/>
      <c r="C151" s="185"/>
      <c r="D151" s="185"/>
      <c r="E151" s="185"/>
      <c r="F151" s="185"/>
      <c r="G151" s="185"/>
      <c r="H151" s="74"/>
    </row>
    <row r="152" spans="1:8" x14ac:dyDescent="0.2">
      <c r="A152" s="185"/>
      <c r="B152" s="185"/>
      <c r="C152" s="185"/>
      <c r="D152" s="185"/>
      <c r="E152" s="185"/>
      <c r="F152" s="185"/>
      <c r="G152" s="185"/>
      <c r="H152" s="74"/>
    </row>
    <row r="153" spans="1:8" x14ac:dyDescent="0.2">
      <c r="A153" s="185"/>
      <c r="B153" s="185"/>
      <c r="C153" s="185"/>
      <c r="D153" s="185"/>
      <c r="E153" s="185"/>
      <c r="F153" s="185"/>
      <c r="G153" s="185"/>
      <c r="H153" s="74"/>
    </row>
    <row r="154" spans="1:8" x14ac:dyDescent="0.2">
      <c r="A154" s="185"/>
      <c r="B154" s="185"/>
      <c r="C154" s="185"/>
      <c r="D154" s="185"/>
      <c r="E154" s="185"/>
      <c r="F154" s="185"/>
      <c r="G154" s="185"/>
      <c r="H154" s="74"/>
    </row>
    <row r="155" spans="1:8" x14ac:dyDescent="0.2">
      <c r="A155" s="185"/>
      <c r="B155" s="185"/>
      <c r="C155" s="185"/>
      <c r="D155" s="185"/>
      <c r="E155" s="185"/>
      <c r="F155" s="185"/>
      <c r="G155" s="185"/>
      <c r="H155" s="74"/>
    </row>
    <row r="156" spans="1:8" x14ac:dyDescent="0.2">
      <c r="A156" s="185"/>
      <c r="B156" s="185"/>
      <c r="C156" s="185"/>
      <c r="D156" s="185"/>
      <c r="E156" s="185"/>
      <c r="F156" s="185"/>
      <c r="G156" s="185"/>
      <c r="H156" s="74"/>
    </row>
    <row r="157" spans="1:8" x14ac:dyDescent="0.2">
      <c r="A157" s="185"/>
      <c r="B157" s="185"/>
      <c r="C157" s="185"/>
      <c r="D157" s="185"/>
      <c r="E157" s="185"/>
      <c r="F157" s="185"/>
      <c r="G157" s="185"/>
      <c r="H157" s="74"/>
    </row>
    <row r="158" spans="1:8" x14ac:dyDescent="0.2">
      <c r="A158" s="185"/>
      <c r="B158" s="185"/>
      <c r="C158" s="185"/>
      <c r="D158" s="185"/>
      <c r="E158" s="185"/>
      <c r="F158" s="185"/>
      <c r="G158" s="185"/>
      <c r="H158" s="74"/>
    </row>
    <row r="159" spans="1:8" x14ac:dyDescent="0.2">
      <c r="A159" s="185"/>
      <c r="B159" s="185"/>
      <c r="C159" s="185"/>
      <c r="D159" s="185"/>
      <c r="E159" s="185"/>
      <c r="F159" s="185"/>
      <c r="G159" s="185"/>
      <c r="H159" s="74"/>
    </row>
    <row r="160" spans="1:8" x14ac:dyDescent="0.2">
      <c r="A160" s="185"/>
      <c r="B160" s="185"/>
      <c r="C160" s="185"/>
      <c r="D160" s="185"/>
      <c r="E160" s="185"/>
      <c r="F160" s="185"/>
      <c r="G160" s="185"/>
      <c r="H160" s="74"/>
    </row>
    <row r="161" spans="1:8" x14ac:dyDescent="0.2">
      <c r="A161" s="185"/>
      <c r="B161" s="185"/>
      <c r="C161" s="185"/>
      <c r="D161" s="185"/>
      <c r="E161" s="185"/>
      <c r="F161" s="185"/>
      <c r="G161" s="185"/>
      <c r="H161" s="74"/>
    </row>
    <row r="162" spans="1:8" x14ac:dyDescent="0.2">
      <c r="A162" s="185"/>
      <c r="B162" s="185"/>
      <c r="C162" s="185"/>
      <c r="D162" s="185"/>
      <c r="E162" s="185"/>
      <c r="F162" s="185"/>
      <c r="G162" s="185"/>
      <c r="H162" s="74"/>
    </row>
    <row r="163" spans="1:8" x14ac:dyDescent="0.2">
      <c r="A163" s="185"/>
      <c r="B163" s="185"/>
      <c r="C163" s="185"/>
      <c r="D163" s="185"/>
      <c r="E163" s="185"/>
      <c r="F163" s="185"/>
      <c r="G163" s="185"/>
      <c r="H163" s="74"/>
    </row>
    <row r="164" spans="1:8" x14ac:dyDescent="0.2">
      <c r="A164" s="185"/>
      <c r="B164" s="185"/>
      <c r="C164" s="185"/>
      <c r="D164" s="185"/>
      <c r="E164" s="185"/>
      <c r="F164" s="185"/>
      <c r="G164" s="185"/>
      <c r="H164" s="74"/>
    </row>
    <row r="165" spans="1:8" ht="16.5" customHeight="1" x14ac:dyDescent="0.2">
      <c r="A165" s="267"/>
      <c r="B165" s="267"/>
      <c r="C165" s="183"/>
      <c r="D165" s="76"/>
      <c r="E165" s="183"/>
      <c r="F165" s="77"/>
      <c r="G165" s="77"/>
      <c r="H165" s="74"/>
    </row>
    <row r="166" spans="1:8" ht="17.45" customHeight="1" x14ac:dyDescent="0.2">
      <c r="A166" s="268"/>
      <c r="B166" s="268"/>
      <c r="C166" s="78"/>
      <c r="D166" s="89"/>
      <c r="E166" s="183"/>
      <c r="F166" s="77"/>
      <c r="G166" s="77"/>
      <c r="H166" s="74"/>
    </row>
    <row r="167" spans="1:8" x14ac:dyDescent="0.2">
      <c r="A167" s="77"/>
      <c r="B167" s="79"/>
      <c r="C167" s="80"/>
      <c r="D167" s="77"/>
      <c r="E167" s="183"/>
      <c r="F167" s="269"/>
      <c r="G167" s="269"/>
      <c r="H167" s="269"/>
    </row>
    <row r="168" spans="1:8" ht="34.5" customHeight="1" x14ac:dyDescent="0.2">
      <c r="A168" s="77"/>
      <c r="B168" s="186"/>
      <c r="C168" s="81"/>
      <c r="D168" s="77"/>
      <c r="E168" s="183"/>
      <c r="F168" s="269"/>
      <c r="G168" s="269"/>
      <c r="H168" s="269"/>
    </row>
    <row r="169" spans="1:8" x14ac:dyDescent="0.2">
      <c r="A169" s="77"/>
      <c r="B169" s="187"/>
      <c r="C169" s="81"/>
      <c r="D169" s="77"/>
      <c r="E169" s="183"/>
      <c r="F169" s="270"/>
      <c r="G169" s="270"/>
      <c r="H169" s="270"/>
    </row>
    <row r="170" spans="1:8" x14ac:dyDescent="0.2">
      <c r="A170" s="77"/>
      <c r="B170" s="186"/>
      <c r="C170" s="81"/>
      <c r="D170" s="77"/>
      <c r="E170" s="183"/>
      <c r="F170" s="77"/>
      <c r="G170" s="77"/>
      <c r="H170" s="74"/>
    </row>
    <row r="171" spans="1:8" x14ac:dyDescent="0.2">
      <c r="A171" s="77"/>
      <c r="B171" s="186"/>
      <c r="C171" s="81"/>
      <c r="D171" s="77"/>
      <c r="E171" s="183"/>
      <c r="F171" s="77"/>
      <c r="G171" s="77"/>
      <c r="H171" s="74"/>
    </row>
    <row r="172" spans="1:8" x14ac:dyDescent="0.2">
      <c r="A172" s="77"/>
      <c r="B172" s="186"/>
      <c r="C172" s="81"/>
      <c r="D172" s="77"/>
      <c r="E172" s="183"/>
      <c r="F172" s="77"/>
      <c r="G172" s="77"/>
      <c r="H172" s="74"/>
    </row>
    <row r="173" spans="1:8" x14ac:dyDescent="0.2">
      <c r="A173" s="77"/>
      <c r="B173" s="186"/>
      <c r="C173" s="81"/>
      <c r="D173" s="77"/>
      <c r="E173" s="183"/>
      <c r="F173" s="262"/>
      <c r="G173" s="262"/>
      <c r="H173" s="262"/>
    </row>
    <row r="174" spans="1:8" x14ac:dyDescent="0.2">
      <c r="A174" s="77"/>
      <c r="B174" s="77"/>
      <c r="C174" s="81"/>
      <c r="D174" s="77"/>
      <c r="E174" s="183"/>
      <c r="F174" s="262"/>
      <c r="G174" s="262"/>
      <c r="H174" s="262"/>
    </row>
  </sheetData>
  <mergeCells count="20">
    <mergeCell ref="F62:H62"/>
    <mergeCell ref="A1:H1"/>
    <mergeCell ref="A2:H2"/>
    <mergeCell ref="A7:H7"/>
    <mergeCell ref="C8:D8"/>
    <mergeCell ref="F8:G8"/>
    <mergeCell ref="D18:D19"/>
    <mergeCell ref="A54:B54"/>
    <mergeCell ref="A55:B55"/>
    <mergeCell ref="F56:H56"/>
    <mergeCell ref="F57:H57"/>
    <mergeCell ref="F58:H58"/>
    <mergeCell ref="F173:H173"/>
    <mergeCell ref="F174:H174"/>
    <mergeCell ref="F63:H63"/>
    <mergeCell ref="A165:B165"/>
    <mergeCell ref="A166:B166"/>
    <mergeCell ref="F167:H167"/>
    <mergeCell ref="F168:H168"/>
    <mergeCell ref="F169:H169"/>
  </mergeCells>
  <pageMargins left="0.51" right="0.22" top="0.75" bottom="0.75" header="0.3" footer="0.3"/>
  <pageSetup paperSize="258" scale="64" orientation="portrait" horizontalDpi="0" verticalDpi="0" r:id="rId1"/>
  <rowBreaks count="1" manualBreakCount="1">
    <brk id="63" max="16383" man="1"/>
  </rowBreaks>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40"/>
  <sheetViews>
    <sheetView view="pageBreakPreview" topLeftCell="A22" zoomScaleSheetLayoutView="100" workbookViewId="0">
      <selection activeCell="I27" sqref="I27"/>
    </sheetView>
  </sheetViews>
  <sheetFormatPr defaultColWidth="9.140625" defaultRowHeight="14.25" x14ac:dyDescent="0.2"/>
  <cols>
    <col min="1" max="1" width="18.140625" style="1" customWidth="1"/>
    <col min="2" max="2" width="2.7109375" style="1" customWidth="1"/>
    <col min="3" max="3" width="27.140625" style="1" customWidth="1"/>
    <col min="4" max="4" width="46.5703125" style="1" customWidth="1"/>
    <col min="5" max="16384" width="9.140625" style="1"/>
  </cols>
  <sheetData>
    <row r="1" spans="1:13" ht="17.100000000000001" customHeight="1" x14ac:dyDescent="0.25">
      <c r="A1" s="275" t="s">
        <v>0</v>
      </c>
      <c r="B1" s="275"/>
      <c r="C1" s="275"/>
      <c r="D1" s="275"/>
    </row>
    <row r="2" spans="1:13" ht="16.5" customHeight="1" x14ac:dyDescent="0.25">
      <c r="A2" s="275" t="s">
        <v>96</v>
      </c>
      <c r="B2" s="275"/>
      <c r="C2" s="275"/>
      <c r="D2" s="275"/>
    </row>
    <row r="3" spans="1:13" ht="17.100000000000001" customHeight="1" x14ac:dyDescent="0.25">
      <c r="A3" s="275" t="s">
        <v>1</v>
      </c>
      <c r="B3" s="275"/>
      <c r="C3" s="275"/>
      <c r="D3" s="275"/>
    </row>
    <row r="4" spans="1:13" ht="15" customHeight="1" x14ac:dyDescent="0.2"/>
    <row r="5" spans="1:13" ht="15" customHeight="1" x14ac:dyDescent="0.2"/>
    <row r="6" spans="1:13" ht="15" customHeight="1" x14ac:dyDescent="0.2"/>
    <row r="7" spans="1:13" ht="15" customHeight="1" x14ac:dyDescent="0.2"/>
    <row r="8" spans="1:13" ht="15" customHeight="1" x14ac:dyDescent="0.2"/>
    <row r="9" spans="1:13" ht="15" customHeight="1" x14ac:dyDescent="0.2"/>
    <row r="10" spans="1:13" ht="15" customHeight="1" x14ac:dyDescent="0.2"/>
    <row r="11" spans="1:13" ht="15" customHeight="1" x14ac:dyDescent="0.2"/>
    <row r="12" spans="1:13" s="2" customFormat="1" ht="17.100000000000001" customHeight="1" x14ac:dyDescent="0.25">
      <c r="A12" s="276" t="s">
        <v>203</v>
      </c>
      <c r="B12" s="276"/>
      <c r="C12" s="276"/>
      <c r="D12" s="276"/>
      <c r="M12" s="2" t="s">
        <v>98</v>
      </c>
    </row>
    <row r="13" spans="1:13" ht="15" customHeight="1" x14ac:dyDescent="0.25">
      <c r="A13" s="3"/>
    </row>
    <row r="14" spans="1:13" s="3" customFormat="1" ht="42.75" customHeight="1" x14ac:dyDescent="0.25">
      <c r="A14" s="271" t="s">
        <v>2</v>
      </c>
      <c r="B14" s="271"/>
      <c r="C14" s="271"/>
      <c r="D14" s="271"/>
    </row>
    <row r="15" spans="1:13" s="3" customFormat="1" ht="15" customHeight="1" x14ac:dyDescent="0.25">
      <c r="A15" s="3" t="s">
        <v>3</v>
      </c>
      <c r="B15" s="3" t="s">
        <v>4</v>
      </c>
      <c r="C15" s="4" t="s">
        <v>265</v>
      </c>
      <c r="M15" s="3" t="s">
        <v>36</v>
      </c>
    </row>
    <row r="16" spans="1:13" s="3" customFormat="1" ht="15" customHeight="1" x14ac:dyDescent="0.25">
      <c r="A16" s="3" t="s">
        <v>5</v>
      </c>
      <c r="B16" s="3" t="s">
        <v>4</v>
      </c>
      <c r="C16" s="3" t="s">
        <v>245</v>
      </c>
    </row>
    <row r="17" spans="1:4" s="3" customFormat="1" ht="15" customHeight="1" x14ac:dyDescent="0.25">
      <c r="C17" s="3" t="str">
        <f>M12</f>
        <v>Dinas Sosial, Pemberdayaan Perempuan dan Perlindungan Anak</v>
      </c>
    </row>
    <row r="18" spans="1:4" s="3" customFormat="1" ht="2.25" customHeight="1" x14ac:dyDescent="0.25"/>
    <row r="19" spans="1:4" s="3" customFormat="1" ht="15" customHeight="1" x14ac:dyDescent="0.25">
      <c r="A19" s="3" t="s">
        <v>7</v>
      </c>
    </row>
    <row r="20" spans="1:4" s="3" customFormat="1" ht="15" customHeight="1" x14ac:dyDescent="0.25"/>
    <row r="21" spans="1:4" s="3" customFormat="1" ht="15" customHeight="1" x14ac:dyDescent="0.25">
      <c r="A21" s="3" t="s">
        <v>3</v>
      </c>
      <c r="B21" s="3" t="s">
        <v>4</v>
      </c>
      <c r="C21" s="4" t="str">
        <f>sekre!C15</f>
        <v>APRIL LIYADI, SE. M.Si</v>
      </c>
    </row>
    <row r="22" spans="1:4" s="5" customFormat="1" ht="33" customHeight="1" x14ac:dyDescent="0.2">
      <c r="A22" s="5" t="s">
        <v>5</v>
      </c>
      <c r="B22" s="5" t="s">
        <v>4</v>
      </c>
      <c r="C22" s="277" t="str">
        <f>Sekre1!F57</f>
        <v>Sekretaris Dinas Sosial, Pemberdayaan Perempuan dan Perlindungan Anak</v>
      </c>
      <c r="D22" s="277"/>
    </row>
    <row r="23" spans="1:4" s="3" customFormat="1" ht="15" customHeight="1" x14ac:dyDescent="0.25"/>
    <row r="24" spans="1:4" s="3" customFormat="1" ht="15" customHeight="1" x14ac:dyDescent="0.25">
      <c r="A24" s="3" t="s">
        <v>8</v>
      </c>
    </row>
    <row r="25" spans="1:4" s="3" customFormat="1" ht="15" customHeight="1" x14ac:dyDescent="0.25">
      <c r="A25" s="5"/>
      <c r="B25" s="5"/>
      <c r="C25" s="5"/>
    </row>
    <row r="26" spans="1:4" s="3" customFormat="1" ht="15" customHeight="1" x14ac:dyDescent="0.25"/>
    <row r="27" spans="1:4" s="6" customFormat="1" ht="81" customHeight="1" x14ac:dyDescent="0.2">
      <c r="A27" s="271" t="s">
        <v>232</v>
      </c>
      <c r="B27" s="271"/>
      <c r="C27" s="271"/>
      <c r="D27" s="271"/>
    </row>
    <row r="28" spans="1:4" s="6" customFormat="1" ht="66.95" customHeight="1" x14ac:dyDescent="0.2">
      <c r="A28" s="272" t="s">
        <v>9</v>
      </c>
      <c r="B28" s="272"/>
      <c r="C28" s="272"/>
      <c r="D28" s="272"/>
    </row>
    <row r="29" spans="1:4" s="3" customFormat="1" ht="15" customHeight="1" x14ac:dyDescent="0.25"/>
    <row r="30" spans="1:4" s="3" customFormat="1" ht="15" customHeight="1" x14ac:dyDescent="0.25">
      <c r="A30" s="7"/>
      <c r="D30" s="8" t="str">
        <f>'sRI MLYNI'!D30</f>
        <v>Pasir Pengaraian,     Maret 2019</v>
      </c>
    </row>
    <row r="31" spans="1:4" ht="15" customHeight="1" x14ac:dyDescent="0.2">
      <c r="A31" s="7"/>
      <c r="C31" s="9"/>
      <c r="D31" s="10"/>
    </row>
    <row r="32" spans="1:4" ht="15" customHeight="1" x14ac:dyDescent="0.2">
      <c r="A32" s="273" t="s">
        <v>10</v>
      </c>
      <c r="B32" s="273"/>
      <c r="C32" s="273"/>
      <c r="D32" s="11" t="s">
        <v>11</v>
      </c>
    </row>
    <row r="33" spans="1:10" ht="15" customHeight="1" x14ac:dyDescent="0.2">
      <c r="A33" s="12"/>
      <c r="D33" s="11"/>
    </row>
    <row r="34" spans="1:10" ht="15" customHeight="1" x14ac:dyDescent="0.2">
      <c r="A34" s="12"/>
      <c r="D34" s="11"/>
    </row>
    <row r="35" spans="1:10" ht="15" customHeight="1" x14ac:dyDescent="0.2">
      <c r="A35" s="12"/>
      <c r="D35" s="11"/>
    </row>
    <row r="36" spans="1:10" ht="15" customHeight="1" x14ac:dyDescent="0.2">
      <c r="A36" s="13"/>
      <c r="D36" s="13"/>
    </row>
    <row r="37" spans="1:10" ht="15" customHeight="1" x14ac:dyDescent="0.2">
      <c r="A37" s="273" t="str">
        <f>C21</f>
        <v>APRIL LIYADI, SE. M.Si</v>
      </c>
      <c r="B37" s="273"/>
      <c r="C37" s="273"/>
      <c r="D37" s="11" t="str">
        <f>C15</f>
        <v>ASMIATI</v>
      </c>
      <c r="J37" s="1" t="s">
        <v>37</v>
      </c>
    </row>
    <row r="38" spans="1:10" ht="15" customHeight="1" x14ac:dyDescent="0.2">
      <c r="A38" s="274" t="str">
        <f>Sekre1!F63</f>
        <v>NIP. 19830429 200604 1 004</v>
      </c>
      <c r="B38" s="274"/>
      <c r="C38" s="274"/>
      <c r="D38" s="10" t="s">
        <v>266</v>
      </c>
    </row>
    <row r="39" spans="1:10" ht="15" customHeight="1" x14ac:dyDescent="0.2"/>
    <row r="40" spans="1:10" ht="15" customHeight="1" x14ac:dyDescent="0.2"/>
  </sheetData>
  <mergeCells count="11">
    <mergeCell ref="C22:D22"/>
    <mergeCell ref="A1:D1"/>
    <mergeCell ref="A2:D2"/>
    <mergeCell ref="A3:D3"/>
    <mergeCell ref="A12:D12"/>
    <mergeCell ref="A14:D14"/>
    <mergeCell ref="A27:D27"/>
    <mergeCell ref="A28:D28"/>
    <mergeCell ref="A32:C32"/>
    <mergeCell ref="A37:C37"/>
    <mergeCell ref="A38:C38"/>
  </mergeCells>
  <pageMargins left="0.85" right="0.15" top="0.39370078740157499" bottom="0.118110236220472" header="0.31496062992126" footer="0.196850393700787"/>
  <pageSetup paperSize="258" orientation="portrait" horizont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view="pageBreakPreview" topLeftCell="A16" zoomScale="90" zoomScaleNormal="100" zoomScaleSheetLayoutView="90" workbookViewId="0">
      <selection activeCell="I34" sqref="I34"/>
    </sheetView>
  </sheetViews>
  <sheetFormatPr defaultColWidth="9.140625" defaultRowHeight="14.25" x14ac:dyDescent="0.2"/>
  <cols>
    <col min="1" max="1" width="18.140625" style="1" customWidth="1"/>
    <col min="2" max="2" width="2.7109375" style="1" customWidth="1"/>
    <col min="3" max="3" width="27.140625" style="1" customWidth="1"/>
    <col min="4" max="4" width="47.5703125" style="1" customWidth="1"/>
    <col min="5" max="16384" width="9.140625" style="1"/>
  </cols>
  <sheetData>
    <row r="1" spans="1:13" ht="17.100000000000001" customHeight="1" x14ac:dyDescent="0.25">
      <c r="A1" s="275" t="s">
        <v>0</v>
      </c>
      <c r="B1" s="275"/>
      <c r="C1" s="275"/>
      <c r="D1" s="275"/>
    </row>
    <row r="2" spans="1:13" ht="16.5" customHeight="1" x14ac:dyDescent="0.25">
      <c r="A2" s="275" t="s">
        <v>96</v>
      </c>
      <c r="B2" s="275"/>
      <c r="C2" s="275"/>
      <c r="D2" s="275"/>
    </row>
    <row r="3" spans="1:13" ht="17.100000000000001" customHeight="1" x14ac:dyDescent="0.25">
      <c r="A3" s="275" t="s">
        <v>1</v>
      </c>
      <c r="B3" s="275"/>
      <c r="C3" s="275"/>
      <c r="D3" s="275"/>
    </row>
    <row r="4" spans="1:13" ht="15" customHeight="1" x14ac:dyDescent="0.2"/>
    <row r="5" spans="1:13" ht="15" customHeight="1" x14ac:dyDescent="0.2"/>
    <row r="6" spans="1:13" ht="15" customHeight="1" x14ac:dyDescent="0.2"/>
    <row r="7" spans="1:13" ht="15" customHeight="1" x14ac:dyDescent="0.2"/>
    <row r="8" spans="1:13" ht="15" customHeight="1" x14ac:dyDescent="0.2"/>
    <row r="9" spans="1:13" ht="15" customHeight="1" x14ac:dyDescent="0.2"/>
    <row r="10" spans="1:13" ht="15" customHeight="1" x14ac:dyDescent="0.2"/>
    <row r="11" spans="1:13" ht="15" customHeight="1" x14ac:dyDescent="0.2"/>
    <row r="12" spans="1:13" s="2" customFormat="1" ht="17.100000000000001" customHeight="1" x14ac:dyDescent="0.25">
      <c r="A12" s="276" t="s">
        <v>203</v>
      </c>
      <c r="B12" s="276"/>
      <c r="C12" s="276"/>
      <c r="D12" s="276"/>
      <c r="M12" s="2" t="s">
        <v>98</v>
      </c>
    </row>
    <row r="13" spans="1:13" ht="15" customHeight="1" x14ac:dyDescent="0.25">
      <c r="A13" s="3"/>
    </row>
    <row r="14" spans="1:13" s="3" customFormat="1" ht="42.75" customHeight="1" x14ac:dyDescent="0.25">
      <c r="A14" s="271" t="s">
        <v>2</v>
      </c>
      <c r="B14" s="271"/>
      <c r="C14" s="271"/>
      <c r="D14" s="271"/>
    </row>
    <row r="15" spans="1:13" s="3" customFormat="1" ht="15" customHeight="1" x14ac:dyDescent="0.25">
      <c r="A15" s="3" t="s">
        <v>3</v>
      </c>
      <c r="B15" s="3" t="s">
        <v>4</v>
      </c>
      <c r="C15" s="4" t="s">
        <v>176</v>
      </c>
      <c r="M15" s="3" t="s">
        <v>36</v>
      </c>
    </row>
    <row r="16" spans="1:13" s="3" customFormat="1" ht="15" customHeight="1" x14ac:dyDescent="0.25">
      <c r="A16" s="3" t="s">
        <v>5</v>
      </c>
      <c r="B16" s="3" t="s">
        <v>4</v>
      </c>
      <c r="C16" s="3" t="s">
        <v>100</v>
      </c>
    </row>
    <row r="17" spans="1:4" s="3" customFormat="1" ht="15.75" x14ac:dyDescent="0.25">
      <c r="C17" s="3" t="str">
        <f>M12</f>
        <v>Dinas Sosial, Pemberdayaan Perempuan dan Perlindungan Anak</v>
      </c>
    </row>
    <row r="18" spans="1:4" s="3" customFormat="1" ht="15.75" x14ac:dyDescent="0.25">
      <c r="A18" s="3" t="s">
        <v>7</v>
      </c>
    </row>
    <row r="19" spans="1:4" s="3" customFormat="1" ht="15.75" x14ac:dyDescent="0.25"/>
    <row r="20" spans="1:4" s="3" customFormat="1" ht="15.75" x14ac:dyDescent="0.25">
      <c r="A20" s="3" t="s">
        <v>3</v>
      </c>
      <c r="B20" s="3" t="s">
        <v>4</v>
      </c>
      <c r="C20" s="4" t="str">
        <f>'tri alfina'!C20</f>
        <v>Hj. SRI MULYATI, S.Sos, M.Si</v>
      </c>
    </row>
    <row r="21" spans="1:4" s="5" customFormat="1" ht="15.75" x14ac:dyDescent="0.2">
      <c r="A21" s="5" t="s">
        <v>5</v>
      </c>
      <c r="B21" s="5" t="s">
        <v>4</v>
      </c>
      <c r="C21" s="277" t="str">
        <f>hadiynto!C22</f>
        <v>Kepala Dinas Sosial, Pemberdayaan Perempuan dan Perlindungan Anak</v>
      </c>
      <c r="D21" s="277"/>
    </row>
    <row r="22" spans="1:4" s="3" customFormat="1" ht="15.75" x14ac:dyDescent="0.25">
      <c r="C22" s="3" t="s">
        <v>6</v>
      </c>
    </row>
    <row r="23" spans="1:4" s="3" customFormat="1" ht="15.75" x14ac:dyDescent="0.25">
      <c r="A23" s="3" t="s">
        <v>8</v>
      </c>
    </row>
    <row r="24" spans="1:4" s="3" customFormat="1" ht="15.75" x14ac:dyDescent="0.25">
      <c r="A24" s="5"/>
      <c r="B24" s="5"/>
      <c r="C24" s="5"/>
    </row>
    <row r="25" spans="1:4" s="3" customFormat="1" ht="15.75" x14ac:dyDescent="0.25"/>
    <row r="26" spans="1:4" s="6" customFormat="1" ht="69.75" customHeight="1" x14ac:dyDescent="0.2">
      <c r="A26" s="271" t="s">
        <v>232</v>
      </c>
      <c r="B26" s="271"/>
      <c r="C26" s="271"/>
      <c r="D26" s="271"/>
    </row>
    <row r="27" spans="1:4" s="3" customFormat="1" ht="75" customHeight="1" x14ac:dyDescent="0.25">
      <c r="A27" s="278" t="s">
        <v>9</v>
      </c>
      <c r="B27" s="278"/>
      <c r="C27" s="278"/>
      <c r="D27" s="278"/>
    </row>
    <row r="28" spans="1:4" s="3" customFormat="1" ht="15.75" x14ac:dyDescent="0.25"/>
    <row r="29" spans="1:4" s="3" customFormat="1" ht="15.75" x14ac:dyDescent="0.25">
      <c r="A29" s="7"/>
      <c r="D29" s="8" t="str">
        <f>'tri alfina'!D29</f>
        <v>Pasir Pengaraian,     Maret 2019</v>
      </c>
    </row>
    <row r="30" spans="1:4" ht="15.75" x14ac:dyDescent="0.2">
      <c r="A30" s="7"/>
      <c r="C30" s="9"/>
      <c r="D30" s="10"/>
    </row>
    <row r="31" spans="1:4" ht="15.75" x14ac:dyDescent="0.2">
      <c r="A31" s="273" t="s">
        <v>10</v>
      </c>
      <c r="B31" s="273"/>
      <c r="C31" s="273"/>
      <c r="D31" s="11" t="s">
        <v>11</v>
      </c>
    </row>
    <row r="32" spans="1:4" ht="15.75" x14ac:dyDescent="0.2">
      <c r="A32" s="12"/>
      <c r="D32" s="11"/>
    </row>
    <row r="33" spans="1:4" ht="15.75" x14ac:dyDescent="0.2">
      <c r="A33" s="12"/>
      <c r="D33" s="11"/>
    </row>
    <row r="34" spans="1:4" ht="15.75" x14ac:dyDescent="0.2">
      <c r="A34" s="12"/>
      <c r="D34" s="11"/>
    </row>
    <row r="35" spans="1:4" x14ac:dyDescent="0.2">
      <c r="A35" s="13"/>
      <c r="D35" s="13"/>
    </row>
    <row r="36" spans="1:4" ht="15.75" x14ac:dyDescent="0.2">
      <c r="A36" s="273" t="str">
        <f>C20</f>
        <v>Hj. SRI MULYATI, S.Sos, M.Si</v>
      </c>
      <c r="B36" s="273"/>
      <c r="C36" s="273"/>
      <c r="D36" s="11" t="str">
        <f>C15</f>
        <v>NETI HERAWATI, S. Kep</v>
      </c>
    </row>
    <row r="37" spans="1:4" x14ac:dyDescent="0.2">
      <c r="A37" s="274" t="str">
        <f>'tri alfina'!A37:C37</f>
        <v>NIP. 19650411 198503 2 001</v>
      </c>
      <c r="B37" s="274"/>
      <c r="C37" s="274"/>
      <c r="D37" s="10" t="s">
        <v>177</v>
      </c>
    </row>
  </sheetData>
  <mergeCells count="11">
    <mergeCell ref="C21:D21"/>
    <mergeCell ref="A1:D1"/>
    <mergeCell ref="A2:D2"/>
    <mergeCell ref="A3:D3"/>
    <mergeCell ref="A12:D12"/>
    <mergeCell ref="A14:D14"/>
    <mergeCell ref="A26:D26"/>
    <mergeCell ref="A27:D27"/>
    <mergeCell ref="A31:C31"/>
    <mergeCell ref="A36:C36"/>
    <mergeCell ref="A37:C37"/>
  </mergeCells>
  <pageMargins left="0.57999999999999996" right="0.23" top="0.75" bottom="0.75" header="0.3" footer="0.3"/>
  <pageSetup paperSize="258" orientation="portrait" horizontalDpi="0" verticalDpi="0" r:id="rId1"/>
  <colBreaks count="1" manualBreakCount="1">
    <brk id="4" max="1048575" man="1"/>
  </col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4"/>
  <sheetViews>
    <sheetView view="pageBreakPreview" topLeftCell="A54" zoomScale="90" zoomScaleNormal="100" zoomScaleSheetLayoutView="90" workbookViewId="0">
      <selection activeCell="K31" sqref="K31"/>
    </sheetView>
  </sheetViews>
  <sheetFormatPr defaultColWidth="8.85546875" defaultRowHeight="15.75" x14ac:dyDescent="0.2"/>
  <cols>
    <col min="1" max="1" width="4.7109375" style="29" customWidth="1"/>
    <col min="2" max="2" width="33.85546875" style="29" customWidth="1"/>
    <col min="3" max="3" width="4.7109375" style="82" customWidth="1"/>
    <col min="4" max="4" width="27.5703125" style="29" customWidth="1"/>
    <col min="5" max="5" width="15.7109375" style="82" customWidth="1"/>
    <col min="6" max="6" width="6" style="29" customWidth="1"/>
    <col min="7" max="7" width="31.7109375" style="29" customWidth="1"/>
    <col min="8" max="8" width="19.42578125" style="83" hidden="1" customWidth="1"/>
    <col min="9" max="10" width="8.85546875" style="29"/>
    <col min="11" max="11" width="27.28515625" style="29" customWidth="1"/>
    <col min="12" max="16384" width="8.85546875" style="29"/>
  </cols>
  <sheetData>
    <row r="1" spans="1:8" s="14" customFormat="1" ht="18" x14ac:dyDescent="0.2">
      <c r="A1" s="261" t="s">
        <v>203</v>
      </c>
      <c r="B1" s="261"/>
      <c r="C1" s="261"/>
      <c r="D1" s="261"/>
      <c r="E1" s="261"/>
      <c r="F1" s="261"/>
      <c r="G1" s="261"/>
      <c r="H1" s="261"/>
    </row>
    <row r="2" spans="1:8" s="14" customFormat="1" ht="18" x14ac:dyDescent="0.2">
      <c r="A2" s="261" t="s">
        <v>12</v>
      </c>
      <c r="B2" s="261"/>
      <c r="C2" s="261"/>
      <c r="D2" s="261"/>
      <c r="E2" s="261"/>
      <c r="F2" s="261"/>
      <c r="G2" s="261"/>
      <c r="H2" s="261"/>
    </row>
    <row r="3" spans="1:8" s="22" customFormat="1" x14ac:dyDescent="0.2">
      <c r="A3" s="15"/>
      <c r="B3" s="16"/>
      <c r="C3" s="17"/>
      <c r="D3" s="18"/>
      <c r="E3" s="19"/>
      <c r="F3" s="19"/>
      <c r="G3" s="20"/>
      <c r="H3" s="21"/>
    </row>
    <row r="4" spans="1:8" s="22" customFormat="1" x14ac:dyDescent="0.2">
      <c r="A4" s="15"/>
      <c r="B4" s="16"/>
      <c r="C4" s="17"/>
      <c r="D4" s="18"/>
      <c r="E4" s="19"/>
      <c r="F4" s="19"/>
      <c r="G4" s="20"/>
      <c r="H4" s="21"/>
    </row>
    <row r="5" spans="1:8" s="22" customFormat="1" ht="17.100000000000001" customHeight="1" x14ac:dyDescent="0.2">
      <c r="A5" s="23" t="s">
        <v>13</v>
      </c>
      <c r="B5" s="24"/>
      <c r="C5" s="19"/>
      <c r="D5" s="25" t="s">
        <v>121</v>
      </c>
      <c r="E5" s="19"/>
      <c r="F5" s="19"/>
      <c r="G5" s="20"/>
      <c r="H5" s="21"/>
    </row>
    <row r="6" spans="1:8" s="28" customFormat="1" ht="17.100000000000001" customHeight="1" x14ac:dyDescent="0.2">
      <c r="A6" s="23" t="s">
        <v>14</v>
      </c>
      <c r="B6" s="26"/>
      <c r="C6" s="19"/>
      <c r="D6" s="25" t="s">
        <v>237</v>
      </c>
      <c r="E6" s="19"/>
      <c r="F6" s="19"/>
      <c r="G6" s="26"/>
      <c r="H6" s="27"/>
    </row>
    <row r="7" spans="1:8" ht="16.5" thickBot="1" x14ac:dyDescent="0.25">
      <c r="A7" s="262"/>
      <c r="B7" s="262"/>
      <c r="C7" s="262"/>
      <c r="D7" s="262"/>
      <c r="E7" s="262"/>
      <c r="F7" s="262"/>
      <c r="G7" s="262"/>
      <c r="H7" s="262"/>
    </row>
    <row r="8" spans="1:8" s="33" customFormat="1" ht="31.5" x14ac:dyDescent="0.2">
      <c r="A8" s="30" t="s">
        <v>15</v>
      </c>
      <c r="B8" s="31" t="s">
        <v>16</v>
      </c>
      <c r="C8" s="263" t="s">
        <v>17</v>
      </c>
      <c r="D8" s="264"/>
      <c r="E8" s="31" t="s">
        <v>18</v>
      </c>
      <c r="F8" s="263" t="s">
        <v>19</v>
      </c>
      <c r="G8" s="264"/>
      <c r="H8" s="32" t="s">
        <v>20</v>
      </c>
    </row>
    <row r="9" spans="1:8" s="33" customFormat="1" ht="17.100000000000001" customHeight="1" thickBot="1" x14ac:dyDescent="0.25">
      <c r="A9" s="34">
        <v>1</v>
      </c>
      <c r="B9" s="35">
        <v>2</v>
      </c>
      <c r="C9" s="36"/>
      <c r="D9" s="37">
        <v>3</v>
      </c>
      <c r="E9" s="35">
        <v>4</v>
      </c>
      <c r="F9" s="38"/>
      <c r="G9" s="37">
        <v>5</v>
      </c>
      <c r="H9" s="40">
        <v>6</v>
      </c>
    </row>
    <row r="10" spans="1:8" s="22" customFormat="1" ht="99.75" hidden="1" customHeight="1" x14ac:dyDescent="0.2">
      <c r="A10" s="41">
        <v>1</v>
      </c>
      <c r="B10" s="181" t="s">
        <v>122</v>
      </c>
      <c r="C10" s="189">
        <v>1</v>
      </c>
      <c r="D10" s="43" t="s">
        <v>123</v>
      </c>
      <c r="E10" s="44" t="s">
        <v>124</v>
      </c>
      <c r="F10" s="45">
        <v>1</v>
      </c>
      <c r="G10" s="46" t="s">
        <v>32</v>
      </c>
      <c r="H10" s="47"/>
    </row>
    <row r="11" spans="1:8" s="22" customFormat="1" ht="48" hidden="1" customHeight="1" x14ac:dyDescent="0.2">
      <c r="A11" s="48"/>
      <c r="B11" s="49"/>
      <c r="C11" s="189"/>
      <c r="D11" s="43"/>
      <c r="E11" s="50" t="s">
        <v>125</v>
      </c>
      <c r="F11" s="45" t="s">
        <v>126</v>
      </c>
      <c r="G11" s="46" t="s">
        <v>127</v>
      </c>
      <c r="H11" s="51">
        <v>300000000</v>
      </c>
    </row>
    <row r="12" spans="1:8" s="22" customFormat="1" ht="32.25" hidden="1" thickBot="1" x14ac:dyDescent="0.25">
      <c r="A12" s="48"/>
      <c r="B12" s="133"/>
      <c r="C12" s="189"/>
      <c r="D12" s="43"/>
      <c r="E12" s="191"/>
      <c r="F12" s="188">
        <v>1</v>
      </c>
      <c r="G12" s="134" t="s">
        <v>128</v>
      </c>
      <c r="H12" s="54"/>
    </row>
    <row r="13" spans="1:8" s="22" customFormat="1" ht="56.25" hidden="1" customHeight="1" x14ac:dyDescent="0.2">
      <c r="A13" s="48"/>
      <c r="B13" s="133"/>
      <c r="C13" s="189"/>
      <c r="D13" s="43"/>
      <c r="E13" s="50" t="s">
        <v>129</v>
      </c>
      <c r="F13" s="63" t="s">
        <v>126</v>
      </c>
      <c r="G13" s="62" t="s">
        <v>130</v>
      </c>
      <c r="H13" s="65">
        <v>1099810000</v>
      </c>
    </row>
    <row r="14" spans="1:8" s="22" customFormat="1" ht="54" hidden="1" customHeight="1" x14ac:dyDescent="0.2">
      <c r="A14" s="48"/>
      <c r="B14" s="133"/>
      <c r="C14" s="189"/>
      <c r="D14" s="43"/>
      <c r="E14" s="50" t="s">
        <v>33</v>
      </c>
      <c r="F14" s="45">
        <v>2</v>
      </c>
      <c r="G14" s="46" t="s">
        <v>22</v>
      </c>
      <c r="H14" s="51"/>
    </row>
    <row r="15" spans="1:8" s="22" customFormat="1" ht="66" hidden="1" customHeight="1" x14ac:dyDescent="0.2">
      <c r="A15" s="48"/>
      <c r="B15" s="133"/>
      <c r="C15" s="189"/>
      <c r="D15" s="43"/>
      <c r="E15" s="50" t="s">
        <v>131</v>
      </c>
      <c r="F15" s="189" t="s">
        <v>126</v>
      </c>
      <c r="G15" s="46" t="s">
        <v>34</v>
      </c>
      <c r="H15" s="51">
        <v>457621400</v>
      </c>
    </row>
    <row r="16" spans="1:8" s="22" customFormat="1" ht="48" hidden="1" thickBot="1" x14ac:dyDescent="0.25">
      <c r="A16" s="48"/>
      <c r="B16" s="49"/>
      <c r="C16" s="188">
        <v>2</v>
      </c>
      <c r="D16" s="56" t="s">
        <v>132</v>
      </c>
      <c r="E16" s="44" t="s">
        <v>21</v>
      </c>
      <c r="F16" s="188">
        <v>1</v>
      </c>
      <c r="G16" s="134" t="s">
        <v>22</v>
      </c>
      <c r="H16" s="54"/>
    </row>
    <row r="17" spans="1:11" s="22" customFormat="1" ht="66" hidden="1" customHeight="1" x14ac:dyDescent="0.2">
      <c r="A17" s="48"/>
      <c r="B17" s="49"/>
      <c r="C17" s="189"/>
      <c r="D17" s="43"/>
      <c r="E17" s="55" t="s">
        <v>21</v>
      </c>
      <c r="F17" s="45" t="s">
        <v>126</v>
      </c>
      <c r="G17" s="46" t="s">
        <v>23</v>
      </c>
      <c r="H17" s="51">
        <v>55000000</v>
      </c>
    </row>
    <row r="18" spans="1:11" s="22" customFormat="1" ht="41.25" hidden="1" customHeight="1" x14ac:dyDescent="0.2">
      <c r="A18" s="48"/>
      <c r="B18" s="49"/>
      <c r="C18" s="188">
        <v>3</v>
      </c>
      <c r="D18" s="265" t="s">
        <v>133</v>
      </c>
      <c r="E18" s="135" t="s">
        <v>134</v>
      </c>
      <c r="F18" s="188">
        <v>2</v>
      </c>
      <c r="G18" s="134" t="s">
        <v>24</v>
      </c>
      <c r="H18" s="54"/>
    </row>
    <row r="19" spans="1:11" s="22" customFormat="1" ht="49.5" hidden="1" customHeight="1" x14ac:dyDescent="0.2">
      <c r="A19" s="48"/>
      <c r="B19" s="49"/>
      <c r="C19" s="189"/>
      <c r="D19" s="257"/>
      <c r="E19" s="50" t="s">
        <v>135</v>
      </c>
      <c r="F19" s="45" t="s">
        <v>126</v>
      </c>
      <c r="G19" s="46" t="s">
        <v>136</v>
      </c>
      <c r="H19" s="51">
        <v>642769800</v>
      </c>
    </row>
    <row r="20" spans="1:11" s="22" customFormat="1" ht="53.25" hidden="1" customHeight="1" x14ac:dyDescent="0.2">
      <c r="A20" s="48"/>
      <c r="B20" s="49"/>
      <c r="C20" s="189"/>
      <c r="D20" s="57"/>
      <c r="E20" s="50" t="s">
        <v>137</v>
      </c>
      <c r="F20" s="45" t="s">
        <v>126</v>
      </c>
      <c r="G20" s="46" t="s">
        <v>138</v>
      </c>
      <c r="H20" s="136">
        <v>23439000</v>
      </c>
    </row>
    <row r="21" spans="1:11" s="22" customFormat="1" ht="66.75" hidden="1" customHeight="1" x14ac:dyDescent="0.2">
      <c r="A21" s="48"/>
      <c r="B21" s="49"/>
      <c r="C21" s="189"/>
      <c r="D21" s="57"/>
      <c r="E21" s="58" t="s">
        <v>139</v>
      </c>
      <c r="F21" s="45" t="s">
        <v>126</v>
      </c>
      <c r="G21" s="46" t="s">
        <v>25</v>
      </c>
      <c r="H21" s="51">
        <v>957939200</v>
      </c>
    </row>
    <row r="22" spans="1:11" s="22" customFormat="1" ht="48" hidden="1" thickBot="1" x14ac:dyDescent="0.25">
      <c r="A22" s="48"/>
      <c r="B22" s="49"/>
      <c r="C22" s="188">
        <v>4</v>
      </c>
      <c r="D22" s="56" t="s">
        <v>140</v>
      </c>
      <c r="E22" s="50">
        <v>6.3700000000000007E-2</v>
      </c>
      <c r="F22" s="188">
        <v>1</v>
      </c>
      <c r="G22" s="134" t="s">
        <v>26</v>
      </c>
      <c r="H22" s="54"/>
    </row>
    <row r="23" spans="1:11" s="22" customFormat="1" ht="33.75" hidden="1" customHeight="1" x14ac:dyDescent="0.2">
      <c r="A23" s="59"/>
      <c r="B23" s="60"/>
      <c r="C23" s="61"/>
      <c r="D23" s="62"/>
      <c r="E23" s="58" t="s">
        <v>141</v>
      </c>
      <c r="F23" s="63" t="s">
        <v>126</v>
      </c>
      <c r="G23" s="64" t="s">
        <v>142</v>
      </c>
      <c r="H23" s="65">
        <v>220540000</v>
      </c>
    </row>
    <row r="24" spans="1:11" s="22" customFormat="1" ht="66" hidden="1" customHeight="1" x14ac:dyDescent="0.2">
      <c r="A24" s="48">
        <v>2</v>
      </c>
      <c r="B24" s="49" t="s">
        <v>143</v>
      </c>
      <c r="C24" s="189">
        <v>1</v>
      </c>
      <c r="D24" s="43" t="s">
        <v>27</v>
      </c>
      <c r="E24" s="50">
        <v>0.34620000000000001</v>
      </c>
      <c r="F24" s="189">
        <v>1</v>
      </c>
      <c r="G24" s="46" t="s">
        <v>28</v>
      </c>
      <c r="H24" s="47"/>
    </row>
    <row r="25" spans="1:11" s="22" customFormat="1" ht="46.5" hidden="1" customHeight="1" x14ac:dyDescent="0.2">
      <c r="A25" s="48"/>
      <c r="B25" s="49"/>
      <c r="C25" s="189"/>
      <c r="D25" s="43"/>
      <c r="E25" s="191" t="s">
        <v>144</v>
      </c>
      <c r="F25" s="45" t="s">
        <v>126</v>
      </c>
      <c r="G25" s="46" t="s">
        <v>145</v>
      </c>
      <c r="H25" s="51">
        <v>38020000</v>
      </c>
    </row>
    <row r="26" spans="1:11" s="22" customFormat="1" ht="116.25" hidden="1" customHeight="1" x14ac:dyDescent="0.2">
      <c r="A26" s="66"/>
      <c r="B26" s="67"/>
      <c r="C26" s="190"/>
      <c r="D26" s="86"/>
      <c r="E26" s="192" t="s">
        <v>35</v>
      </c>
      <c r="F26" s="71" t="s">
        <v>126</v>
      </c>
      <c r="G26" s="72" t="s">
        <v>29</v>
      </c>
      <c r="H26" s="73">
        <v>142225000</v>
      </c>
    </row>
    <row r="27" spans="1:11" s="22" customFormat="1" ht="47.25" x14ac:dyDescent="0.2">
      <c r="A27" s="48">
        <v>1</v>
      </c>
      <c r="B27" s="137" t="s">
        <v>146</v>
      </c>
      <c r="C27" s="17">
        <v>1</v>
      </c>
      <c r="D27" s="168" t="s">
        <v>147</v>
      </c>
      <c r="E27" s="138">
        <v>1</v>
      </c>
      <c r="F27" s="139">
        <v>1</v>
      </c>
      <c r="G27" s="15" t="s">
        <v>163</v>
      </c>
      <c r="H27" s="140">
        <f>H28+H29+H30+H31+H32+H33+H34+H36+H37+H38+H39+H40+H41+H42+H35</f>
        <v>1617573900</v>
      </c>
    </row>
    <row r="28" spans="1:11" s="149" customFormat="1" ht="35.25" customHeight="1" x14ac:dyDescent="0.2">
      <c r="A28" s="141"/>
      <c r="B28" s="142"/>
      <c r="C28" s="143"/>
      <c r="D28" s="144"/>
      <c r="E28" s="145"/>
      <c r="F28" s="146"/>
      <c r="G28" s="147" t="s">
        <v>148</v>
      </c>
      <c r="H28" s="148">
        <v>4422000</v>
      </c>
      <c r="K28" s="219">
        <f>SUM(H28:H42)</f>
        <v>1617573900</v>
      </c>
    </row>
    <row r="29" spans="1:11" s="24" customFormat="1" ht="36" customHeight="1" x14ac:dyDescent="0.25">
      <c r="A29" s="48"/>
      <c r="B29" s="182"/>
      <c r="C29" s="17"/>
      <c r="D29" s="46"/>
      <c r="E29" s="191"/>
      <c r="F29" s="146"/>
      <c r="G29" s="150" t="s">
        <v>149</v>
      </c>
      <c r="H29" s="148">
        <v>60820000</v>
      </c>
    </row>
    <row r="30" spans="1:11" s="24" customFormat="1" ht="54" customHeight="1" x14ac:dyDescent="0.25">
      <c r="A30" s="48"/>
      <c r="B30" s="49"/>
      <c r="C30" s="17"/>
      <c r="D30" s="46"/>
      <c r="E30" s="191"/>
      <c r="F30" s="146"/>
      <c r="G30" s="150" t="s">
        <v>150</v>
      </c>
      <c r="H30" s="148">
        <v>32600000</v>
      </c>
    </row>
    <row r="31" spans="1:11" s="24" customFormat="1" ht="34.5" customHeight="1" x14ac:dyDescent="0.25">
      <c r="A31" s="48"/>
      <c r="B31" s="49"/>
      <c r="C31" s="17"/>
      <c r="D31" s="46"/>
      <c r="E31" s="191"/>
      <c r="F31" s="146"/>
      <c r="G31" s="150" t="s">
        <v>151</v>
      </c>
      <c r="H31" s="148">
        <v>23697000</v>
      </c>
    </row>
    <row r="32" spans="1:11" s="79" customFormat="1" x14ac:dyDescent="0.2">
      <c r="A32" s="151"/>
      <c r="B32" s="152"/>
      <c r="C32" s="77"/>
      <c r="D32" s="77"/>
      <c r="E32" s="152"/>
      <c r="F32" s="146"/>
      <c r="G32" s="147" t="s">
        <v>152</v>
      </c>
      <c r="H32" s="148">
        <v>70699800</v>
      </c>
    </row>
    <row r="33" spans="1:8" ht="31.5" x14ac:dyDescent="0.2">
      <c r="A33" s="153"/>
      <c r="B33" s="154"/>
      <c r="C33" s="185"/>
      <c r="D33" s="185"/>
      <c r="E33" s="154"/>
      <c r="F33" s="146"/>
      <c r="G33" s="147" t="s">
        <v>153</v>
      </c>
      <c r="H33" s="148">
        <v>75078800</v>
      </c>
    </row>
    <row r="34" spans="1:8" ht="47.25" x14ac:dyDescent="0.2">
      <c r="A34" s="153"/>
      <c r="B34" s="154"/>
      <c r="C34" s="185"/>
      <c r="D34" s="185"/>
      <c r="E34" s="154"/>
      <c r="F34" s="146"/>
      <c r="G34" s="147" t="s">
        <v>154</v>
      </c>
      <c r="H34" s="155">
        <v>7445500</v>
      </c>
    </row>
    <row r="35" spans="1:8" ht="35.25" customHeight="1" x14ac:dyDescent="0.2">
      <c r="A35" s="153"/>
      <c r="B35" s="154"/>
      <c r="C35" s="185"/>
      <c r="D35" s="185"/>
      <c r="E35" s="154"/>
      <c r="F35" s="146"/>
      <c r="G35" s="147" t="s">
        <v>164</v>
      </c>
      <c r="H35" s="155">
        <v>29820000</v>
      </c>
    </row>
    <row r="36" spans="1:8" ht="36" customHeight="1" x14ac:dyDescent="0.2">
      <c r="A36" s="153"/>
      <c r="B36" s="154"/>
      <c r="C36" s="185"/>
      <c r="D36" s="185"/>
      <c r="E36" s="154"/>
      <c r="F36" s="146"/>
      <c r="G36" s="147" t="s">
        <v>155</v>
      </c>
      <c r="H36" s="156">
        <v>4950000</v>
      </c>
    </row>
    <row r="37" spans="1:8" ht="31.5" x14ac:dyDescent="0.2">
      <c r="A37" s="153"/>
      <c r="B37" s="154"/>
      <c r="C37" s="185"/>
      <c r="D37" s="185"/>
      <c r="E37" s="154"/>
      <c r="F37" s="146"/>
      <c r="G37" s="147" t="s">
        <v>165</v>
      </c>
      <c r="H37" s="156">
        <v>8280000</v>
      </c>
    </row>
    <row r="38" spans="1:8" ht="31.5" x14ac:dyDescent="0.2">
      <c r="A38" s="153"/>
      <c r="B38" s="154"/>
      <c r="C38" s="185"/>
      <c r="D38" s="185"/>
      <c r="E38" s="154"/>
      <c r="F38" s="146"/>
      <c r="G38" s="147" t="s">
        <v>156</v>
      </c>
      <c r="H38" s="156">
        <v>40632800</v>
      </c>
    </row>
    <row r="39" spans="1:8" ht="31.5" x14ac:dyDescent="0.2">
      <c r="A39" s="153"/>
      <c r="B39" s="154"/>
      <c r="C39" s="185"/>
      <c r="D39" s="185"/>
      <c r="E39" s="154"/>
      <c r="F39" s="146"/>
      <c r="G39" s="147" t="s">
        <v>166</v>
      </c>
      <c r="H39" s="156">
        <v>635488000</v>
      </c>
    </row>
    <row r="40" spans="1:8" ht="31.5" x14ac:dyDescent="0.2">
      <c r="A40" s="153"/>
      <c r="B40" s="154"/>
      <c r="C40" s="185"/>
      <c r="D40" s="185"/>
      <c r="E40" s="154"/>
      <c r="F40" s="146"/>
      <c r="G40" s="147" t="s">
        <v>167</v>
      </c>
      <c r="H40" s="156">
        <v>245040000</v>
      </c>
    </row>
    <row r="41" spans="1:8" ht="31.5" x14ac:dyDescent="0.2">
      <c r="A41" s="153"/>
      <c r="B41" s="154"/>
      <c r="C41" s="185"/>
      <c r="D41" s="185"/>
      <c r="E41" s="154"/>
      <c r="F41" s="146"/>
      <c r="G41" s="147" t="s">
        <v>157</v>
      </c>
      <c r="H41" s="156">
        <v>343800000</v>
      </c>
    </row>
    <row r="42" spans="1:8" ht="37.5" customHeight="1" x14ac:dyDescent="0.2">
      <c r="A42" s="218"/>
      <c r="B42" s="214"/>
      <c r="C42" s="214"/>
      <c r="D42" s="79"/>
      <c r="E42" s="161"/>
      <c r="F42" s="164"/>
      <c r="G42" s="147" t="s">
        <v>158</v>
      </c>
      <c r="H42" s="156">
        <v>34800000</v>
      </c>
    </row>
    <row r="43" spans="1:8" ht="47.25" x14ac:dyDescent="0.2">
      <c r="A43" s="157">
        <v>2</v>
      </c>
      <c r="B43" s="158" t="s">
        <v>159</v>
      </c>
      <c r="C43" s="159">
        <v>2</v>
      </c>
      <c r="D43" s="160" t="s">
        <v>160</v>
      </c>
      <c r="E43" s="154"/>
      <c r="F43" s="146">
        <v>2</v>
      </c>
      <c r="G43" s="162" t="s">
        <v>168</v>
      </c>
      <c r="H43" s="163">
        <f>H44+H45+H46+H47+H48+H49</f>
        <v>329382160</v>
      </c>
    </row>
    <row r="44" spans="1:8" x14ac:dyDescent="0.2">
      <c r="A44" s="157"/>
      <c r="B44" s="158"/>
      <c r="C44" s="159"/>
      <c r="D44" s="160"/>
      <c r="E44" s="154"/>
      <c r="F44" s="146"/>
      <c r="G44" s="215" t="s">
        <v>200</v>
      </c>
      <c r="H44" s="156">
        <v>4548960</v>
      </c>
    </row>
    <row r="45" spans="1:8" x14ac:dyDescent="0.2">
      <c r="A45" s="157"/>
      <c r="B45" s="158"/>
      <c r="C45" s="159"/>
      <c r="D45" s="160"/>
      <c r="E45" s="154"/>
      <c r="F45" s="146"/>
      <c r="G45" s="216" t="s">
        <v>201</v>
      </c>
      <c r="H45" s="156">
        <v>7200000</v>
      </c>
    </row>
    <row r="46" spans="1:8" ht="31.5" x14ac:dyDescent="0.2">
      <c r="A46" s="157"/>
      <c r="B46" s="158"/>
      <c r="C46" s="159"/>
      <c r="D46" s="160"/>
      <c r="E46" s="154"/>
      <c r="F46" s="146"/>
      <c r="G46" s="217" t="s">
        <v>202</v>
      </c>
      <c r="H46" s="156">
        <v>15000000</v>
      </c>
    </row>
    <row r="47" spans="1:8" ht="31.5" x14ac:dyDescent="0.2">
      <c r="A47" s="153"/>
      <c r="B47" s="154"/>
      <c r="C47" s="185"/>
      <c r="D47" s="185"/>
      <c r="E47" s="154"/>
      <c r="F47" s="146"/>
      <c r="G47" s="147" t="s">
        <v>161</v>
      </c>
      <c r="H47" s="156">
        <v>33828200</v>
      </c>
    </row>
    <row r="48" spans="1:8" ht="47.25" x14ac:dyDescent="0.2">
      <c r="A48" s="153"/>
      <c r="B48" s="154"/>
      <c r="C48" s="185"/>
      <c r="D48" s="185"/>
      <c r="E48" s="154"/>
      <c r="F48" s="165"/>
      <c r="G48" s="167" t="s">
        <v>169</v>
      </c>
      <c r="H48" s="166">
        <v>245152000</v>
      </c>
    </row>
    <row r="49" spans="1:15" ht="45.75" customHeight="1" x14ac:dyDescent="0.2">
      <c r="A49" s="157"/>
      <c r="B49" s="227"/>
      <c r="C49" s="227"/>
      <c r="D49" s="159"/>
      <c r="E49" s="228"/>
      <c r="F49" s="229"/>
      <c r="G49" s="230" t="s">
        <v>162</v>
      </c>
      <c r="H49" s="231">
        <v>23653000</v>
      </c>
    </row>
    <row r="50" spans="1:15" ht="45.75" customHeight="1" x14ac:dyDescent="0.2">
      <c r="A50" s="225"/>
      <c r="B50" s="225"/>
      <c r="C50" s="164">
        <v>3</v>
      </c>
      <c r="D50" s="236" t="s">
        <v>241</v>
      </c>
      <c r="E50" s="225"/>
      <c r="F50" s="235">
        <v>3</v>
      </c>
      <c r="G50" s="232" t="s">
        <v>242</v>
      </c>
      <c r="H50" s="226"/>
    </row>
    <row r="51" spans="1:15" ht="32.25" customHeight="1" x14ac:dyDescent="0.2">
      <c r="A51" s="225"/>
      <c r="B51" s="225"/>
      <c r="C51" s="164"/>
      <c r="D51" s="234"/>
      <c r="E51" s="225"/>
      <c r="F51" s="164"/>
      <c r="G51" s="233" t="s">
        <v>243</v>
      </c>
      <c r="H51" s="226">
        <v>45000000</v>
      </c>
    </row>
    <row r="52" spans="1:15" ht="15.75" customHeight="1" x14ac:dyDescent="0.2">
      <c r="A52" s="185"/>
      <c r="B52" s="185"/>
      <c r="C52" s="185"/>
      <c r="D52" s="185"/>
      <c r="E52" s="185"/>
      <c r="F52" s="185"/>
      <c r="G52" s="185"/>
      <c r="H52" s="74"/>
    </row>
    <row r="53" spans="1:15" x14ac:dyDescent="0.2">
      <c r="A53" s="185"/>
      <c r="B53" s="185"/>
      <c r="C53" s="185"/>
      <c r="D53" s="185"/>
      <c r="E53" s="185"/>
      <c r="F53" s="185"/>
      <c r="G53" s="185"/>
      <c r="H53" s="74"/>
    </row>
    <row r="54" spans="1:15" ht="16.5" customHeight="1" x14ac:dyDescent="0.2">
      <c r="A54" s="267"/>
      <c r="B54" s="267"/>
      <c r="C54" s="183"/>
      <c r="D54" s="76"/>
      <c r="E54" s="183"/>
      <c r="F54" s="77"/>
      <c r="G54" s="77"/>
      <c r="H54" s="74"/>
    </row>
    <row r="55" spans="1:15" ht="17.45" customHeight="1" x14ac:dyDescent="0.2">
      <c r="A55" s="268"/>
      <c r="B55" s="268"/>
      <c r="C55" s="88"/>
      <c r="D55" s="89"/>
      <c r="E55" s="183"/>
      <c r="F55" s="77"/>
      <c r="G55" s="77"/>
      <c r="H55" s="74"/>
    </row>
    <row r="56" spans="1:15" x14ac:dyDescent="0.2">
      <c r="A56" s="77"/>
      <c r="B56" s="79"/>
      <c r="C56" s="80"/>
      <c r="D56" s="77"/>
      <c r="E56" s="183"/>
      <c r="F56" s="269" t="str">
        <f>brita1!F43</f>
        <v>Pasir Pengaraian,     Maret 2019</v>
      </c>
      <c r="G56" s="269"/>
      <c r="H56" s="269"/>
    </row>
    <row r="57" spans="1:15" ht="47.25" customHeight="1" x14ac:dyDescent="0.2">
      <c r="A57" s="77"/>
      <c r="B57" s="186" t="s">
        <v>171</v>
      </c>
      <c r="C57" s="81"/>
      <c r="D57" s="77"/>
      <c r="E57" s="183"/>
      <c r="F57" s="269" t="str">
        <f>hendrzl1!F44</f>
        <v>Fungsional Umum</v>
      </c>
      <c r="G57" s="269"/>
      <c r="H57" s="269"/>
    </row>
    <row r="58" spans="1:15" x14ac:dyDescent="0.2">
      <c r="A58" s="77"/>
      <c r="B58" s="16" t="s">
        <v>6</v>
      </c>
      <c r="C58" s="81"/>
      <c r="D58" s="77"/>
      <c r="E58" s="183"/>
      <c r="F58" s="270" t="s">
        <v>6</v>
      </c>
      <c r="G58" s="270"/>
      <c r="H58" s="270"/>
    </row>
    <row r="59" spans="1:15" x14ac:dyDescent="0.2">
      <c r="A59" s="77"/>
      <c r="B59" s="186"/>
      <c r="C59" s="81"/>
      <c r="D59" s="77"/>
      <c r="E59" s="183"/>
      <c r="F59" s="77"/>
      <c r="G59" s="77"/>
      <c r="H59" s="74"/>
      <c r="O59" s="29" t="s">
        <v>170</v>
      </c>
    </row>
    <row r="60" spans="1:15" x14ac:dyDescent="0.2">
      <c r="A60" s="77"/>
      <c r="B60" s="186"/>
      <c r="C60" s="81"/>
      <c r="D60" s="77"/>
      <c r="E60" s="183"/>
      <c r="F60" s="77"/>
      <c r="G60" s="77"/>
      <c r="H60" s="74"/>
    </row>
    <row r="61" spans="1:15" x14ac:dyDescent="0.2">
      <c r="A61" s="77"/>
      <c r="B61" s="186"/>
      <c r="C61" s="81"/>
      <c r="D61" s="77"/>
      <c r="E61" s="183"/>
      <c r="F61" s="77"/>
      <c r="G61" s="77"/>
      <c r="H61" s="74"/>
    </row>
    <row r="62" spans="1:15" ht="24.75" customHeight="1" x14ac:dyDescent="0.2">
      <c r="A62" s="77"/>
      <c r="B62" s="186" t="s">
        <v>186</v>
      </c>
      <c r="C62" s="81"/>
      <c r="D62" s="77"/>
      <c r="E62" s="183"/>
      <c r="F62" s="262" t="str">
        <f>asmiat!D37</f>
        <v>ASMIATI</v>
      </c>
      <c r="G62" s="262"/>
      <c r="H62" s="262"/>
    </row>
    <row r="63" spans="1:15" x14ac:dyDescent="0.2">
      <c r="A63" s="77"/>
      <c r="B63" s="183" t="s">
        <v>188</v>
      </c>
      <c r="C63" s="81"/>
      <c r="D63" s="77"/>
      <c r="E63" s="183"/>
      <c r="F63" s="262" t="str">
        <f>asmiat!D38</f>
        <v>NIP. 19720101 200701 2 014</v>
      </c>
      <c r="G63" s="262"/>
      <c r="H63" s="262"/>
    </row>
    <row r="64" spans="1:15" x14ac:dyDescent="0.2">
      <c r="A64" s="185"/>
      <c r="B64" s="185"/>
      <c r="C64" s="185"/>
      <c r="D64" s="185"/>
      <c r="E64" s="185"/>
      <c r="F64" s="185"/>
      <c r="G64" s="185"/>
      <c r="H64" s="74"/>
    </row>
    <row r="65" spans="1:8" x14ac:dyDescent="0.2">
      <c r="A65" s="185"/>
      <c r="B65" s="185"/>
      <c r="C65" s="185"/>
      <c r="D65" s="185"/>
      <c r="E65" s="185"/>
      <c r="F65" s="185"/>
      <c r="G65" s="185"/>
      <c r="H65" s="74"/>
    </row>
    <row r="66" spans="1:8" x14ac:dyDescent="0.2">
      <c r="A66" s="185"/>
      <c r="B66" s="185"/>
      <c r="C66" s="185"/>
      <c r="D66" s="185"/>
      <c r="E66" s="185"/>
      <c r="F66" s="185"/>
      <c r="G66" s="185"/>
      <c r="H66" s="74"/>
    </row>
    <row r="67" spans="1:8" x14ac:dyDescent="0.2">
      <c r="A67" s="185"/>
      <c r="B67" s="185"/>
      <c r="C67" s="185"/>
      <c r="D67" s="185"/>
      <c r="E67" s="185"/>
      <c r="F67" s="185"/>
      <c r="G67" s="185"/>
      <c r="H67" s="74"/>
    </row>
    <row r="68" spans="1:8" x14ac:dyDescent="0.2">
      <c r="A68" s="185"/>
      <c r="B68" s="185"/>
      <c r="C68" s="185"/>
      <c r="D68" s="185"/>
      <c r="E68" s="185"/>
      <c r="F68" s="185"/>
      <c r="G68" s="185"/>
      <c r="H68" s="74"/>
    </row>
    <row r="69" spans="1:8" x14ac:dyDescent="0.2">
      <c r="A69" s="185"/>
      <c r="B69" s="185"/>
      <c r="C69" s="185"/>
      <c r="D69" s="185"/>
      <c r="E69" s="185"/>
      <c r="F69" s="185"/>
      <c r="G69" s="185"/>
      <c r="H69" s="74"/>
    </row>
    <row r="70" spans="1:8" x14ac:dyDescent="0.2">
      <c r="A70" s="185"/>
      <c r="B70" s="185"/>
      <c r="C70" s="185"/>
      <c r="D70" s="185"/>
      <c r="E70" s="185"/>
      <c r="F70" s="185"/>
      <c r="G70" s="185"/>
      <c r="H70" s="74"/>
    </row>
    <row r="71" spans="1:8" x14ac:dyDescent="0.2">
      <c r="A71" s="185"/>
      <c r="B71" s="185"/>
      <c r="C71" s="185"/>
      <c r="D71" s="185"/>
      <c r="E71" s="185"/>
      <c r="F71" s="185"/>
      <c r="G71" s="185"/>
      <c r="H71" s="74"/>
    </row>
    <row r="72" spans="1:8" x14ac:dyDescent="0.2">
      <c r="A72" s="185"/>
      <c r="B72" s="185"/>
      <c r="C72" s="185"/>
      <c r="D72" s="185"/>
      <c r="E72" s="185"/>
      <c r="F72" s="185"/>
      <c r="G72" s="185"/>
      <c r="H72" s="74"/>
    </row>
    <row r="73" spans="1:8" x14ac:dyDescent="0.2">
      <c r="A73" s="185"/>
      <c r="B73" s="185"/>
      <c r="C73" s="185"/>
      <c r="D73" s="185"/>
      <c r="E73" s="185"/>
      <c r="F73" s="185"/>
      <c r="G73" s="185"/>
      <c r="H73" s="74"/>
    </row>
    <row r="74" spans="1:8" x14ac:dyDescent="0.2">
      <c r="A74" s="185"/>
      <c r="B74" s="185"/>
      <c r="C74" s="185"/>
      <c r="D74" s="185"/>
      <c r="E74" s="185"/>
      <c r="F74" s="185"/>
      <c r="G74" s="185"/>
      <c r="H74" s="74"/>
    </row>
    <row r="75" spans="1:8" x14ac:dyDescent="0.2">
      <c r="A75" s="185"/>
      <c r="B75" s="185"/>
      <c r="C75" s="185"/>
      <c r="D75" s="185"/>
      <c r="E75" s="185"/>
      <c r="F75" s="185"/>
      <c r="G75" s="185"/>
      <c r="H75" s="74"/>
    </row>
    <row r="76" spans="1:8" x14ac:dyDescent="0.2">
      <c r="A76" s="185"/>
      <c r="B76" s="185"/>
      <c r="C76" s="185"/>
      <c r="D76" s="185"/>
      <c r="E76" s="185"/>
      <c r="F76" s="185"/>
      <c r="G76" s="185"/>
      <c r="H76" s="74"/>
    </row>
    <row r="77" spans="1:8" x14ac:dyDescent="0.2">
      <c r="A77" s="185"/>
      <c r="B77" s="185"/>
      <c r="C77" s="185"/>
      <c r="D77" s="185"/>
      <c r="E77" s="185"/>
      <c r="F77" s="185"/>
      <c r="G77" s="185"/>
      <c r="H77" s="74"/>
    </row>
    <row r="78" spans="1:8" x14ac:dyDescent="0.2">
      <c r="A78" s="185"/>
      <c r="B78" s="185"/>
      <c r="C78" s="185"/>
      <c r="D78" s="185"/>
      <c r="E78" s="185"/>
      <c r="F78" s="185"/>
      <c r="G78" s="185"/>
      <c r="H78" s="74"/>
    </row>
    <row r="79" spans="1:8" x14ac:dyDescent="0.2">
      <c r="A79" s="185"/>
      <c r="B79" s="185"/>
      <c r="C79" s="185"/>
      <c r="D79" s="185"/>
      <c r="E79" s="185"/>
      <c r="F79" s="185"/>
      <c r="G79" s="185"/>
      <c r="H79" s="74"/>
    </row>
    <row r="80" spans="1:8" x14ac:dyDescent="0.2">
      <c r="A80" s="185"/>
      <c r="B80" s="185"/>
      <c r="C80" s="185"/>
      <c r="D80" s="185"/>
      <c r="E80" s="185"/>
      <c r="F80" s="185"/>
      <c r="G80" s="185"/>
      <c r="H80" s="74"/>
    </row>
    <row r="81" spans="1:8" x14ac:dyDescent="0.2">
      <c r="A81" s="185"/>
      <c r="B81" s="185"/>
      <c r="C81" s="185"/>
      <c r="D81" s="185"/>
      <c r="E81" s="185"/>
      <c r="F81" s="185"/>
      <c r="G81" s="185"/>
      <c r="H81" s="74"/>
    </row>
    <row r="82" spans="1:8" x14ac:dyDescent="0.2">
      <c r="A82" s="185"/>
      <c r="B82" s="185"/>
      <c r="C82" s="185"/>
      <c r="D82" s="185"/>
      <c r="E82" s="185"/>
      <c r="F82" s="185"/>
      <c r="G82" s="185"/>
      <c r="H82" s="74"/>
    </row>
    <row r="83" spans="1:8" x14ac:dyDescent="0.2">
      <c r="A83" s="185"/>
      <c r="B83" s="185"/>
      <c r="C83" s="185"/>
      <c r="D83" s="185"/>
      <c r="E83" s="185"/>
      <c r="F83" s="185"/>
      <c r="G83" s="185"/>
      <c r="H83" s="74"/>
    </row>
    <row r="84" spans="1:8" x14ac:dyDescent="0.2">
      <c r="A84" s="185"/>
      <c r="B84" s="185"/>
      <c r="C84" s="185"/>
      <c r="D84" s="185"/>
      <c r="E84" s="185"/>
      <c r="F84" s="185"/>
      <c r="G84" s="185"/>
      <c r="H84" s="74"/>
    </row>
    <row r="85" spans="1:8" x14ac:dyDescent="0.2">
      <c r="A85" s="185"/>
      <c r="B85" s="185"/>
      <c r="C85" s="185"/>
      <c r="D85" s="185"/>
      <c r="E85" s="185"/>
      <c r="F85" s="185"/>
      <c r="G85" s="185"/>
      <c r="H85" s="74"/>
    </row>
    <row r="86" spans="1:8" x14ac:dyDescent="0.2">
      <c r="A86" s="185"/>
      <c r="B86" s="185"/>
      <c r="C86" s="185"/>
      <c r="D86" s="185"/>
      <c r="E86" s="185"/>
      <c r="F86" s="185"/>
      <c r="G86" s="185"/>
      <c r="H86" s="74"/>
    </row>
    <row r="87" spans="1:8" x14ac:dyDescent="0.2">
      <c r="A87" s="185"/>
      <c r="B87" s="185"/>
      <c r="C87" s="185"/>
      <c r="D87" s="185"/>
      <c r="E87" s="185"/>
      <c r="F87" s="185"/>
      <c r="G87" s="185"/>
      <c r="H87" s="74"/>
    </row>
    <row r="88" spans="1:8" x14ac:dyDescent="0.2">
      <c r="A88" s="185"/>
      <c r="B88" s="185"/>
      <c r="C88" s="185"/>
      <c r="D88" s="185"/>
      <c r="E88" s="185"/>
      <c r="F88" s="185"/>
      <c r="G88" s="185"/>
      <c r="H88" s="74"/>
    </row>
    <row r="89" spans="1:8" x14ac:dyDescent="0.2">
      <c r="A89" s="185"/>
      <c r="B89" s="185"/>
      <c r="C89" s="185"/>
      <c r="D89" s="185"/>
      <c r="E89" s="185"/>
      <c r="F89" s="185"/>
      <c r="G89" s="185"/>
      <c r="H89" s="74"/>
    </row>
    <row r="90" spans="1:8" x14ac:dyDescent="0.2">
      <c r="A90" s="185"/>
      <c r="B90" s="185"/>
      <c r="C90" s="185"/>
      <c r="D90" s="185"/>
      <c r="E90" s="185"/>
      <c r="F90" s="185"/>
      <c r="G90" s="185"/>
      <c r="H90" s="74"/>
    </row>
    <row r="91" spans="1:8" x14ac:dyDescent="0.2">
      <c r="A91" s="185"/>
      <c r="B91" s="185"/>
      <c r="C91" s="185"/>
      <c r="D91" s="185"/>
      <c r="E91" s="185"/>
      <c r="F91" s="185"/>
      <c r="G91" s="185"/>
      <c r="H91" s="74"/>
    </row>
    <row r="92" spans="1:8" x14ac:dyDescent="0.2">
      <c r="A92" s="185"/>
      <c r="B92" s="185"/>
      <c r="C92" s="185"/>
      <c r="D92" s="185"/>
      <c r="E92" s="185"/>
      <c r="F92" s="185"/>
      <c r="G92" s="185"/>
      <c r="H92" s="74"/>
    </row>
    <row r="93" spans="1:8" x14ac:dyDescent="0.2">
      <c r="A93" s="185"/>
      <c r="B93" s="185"/>
      <c r="C93" s="185"/>
      <c r="D93" s="185"/>
      <c r="E93" s="185"/>
      <c r="F93" s="185"/>
      <c r="G93" s="185"/>
      <c r="H93" s="74"/>
    </row>
    <row r="94" spans="1:8" x14ac:dyDescent="0.2">
      <c r="A94" s="185"/>
      <c r="B94" s="185"/>
      <c r="C94" s="185"/>
      <c r="D94" s="185"/>
      <c r="E94" s="185"/>
      <c r="F94" s="185"/>
      <c r="G94" s="185"/>
      <c r="H94" s="74"/>
    </row>
    <row r="95" spans="1:8" x14ac:dyDescent="0.2">
      <c r="A95" s="185"/>
      <c r="B95" s="185"/>
      <c r="C95" s="185"/>
      <c r="D95" s="185"/>
      <c r="E95" s="185"/>
      <c r="F95" s="185"/>
      <c r="G95" s="185"/>
      <c r="H95" s="74"/>
    </row>
    <row r="96" spans="1:8" x14ac:dyDescent="0.2">
      <c r="A96" s="185"/>
      <c r="B96" s="185"/>
      <c r="C96" s="185"/>
      <c r="D96" s="185"/>
      <c r="E96" s="185"/>
      <c r="F96" s="185"/>
      <c r="G96" s="185"/>
      <c r="H96" s="74"/>
    </row>
    <row r="97" spans="1:8" x14ac:dyDescent="0.2">
      <c r="A97" s="185"/>
      <c r="B97" s="185"/>
      <c r="C97" s="185"/>
      <c r="D97" s="185"/>
      <c r="E97" s="185"/>
      <c r="F97" s="185"/>
      <c r="G97" s="185"/>
      <c r="H97" s="74"/>
    </row>
    <row r="98" spans="1:8" x14ac:dyDescent="0.2">
      <c r="A98" s="185"/>
      <c r="B98" s="185"/>
      <c r="C98" s="185"/>
      <c r="D98" s="185"/>
      <c r="E98" s="185"/>
      <c r="F98" s="185"/>
      <c r="G98" s="185"/>
      <c r="H98" s="74"/>
    </row>
    <row r="99" spans="1:8" x14ac:dyDescent="0.2">
      <c r="A99" s="185"/>
      <c r="B99" s="185"/>
      <c r="C99" s="185"/>
      <c r="D99" s="185"/>
      <c r="E99" s="185"/>
      <c r="F99" s="185"/>
      <c r="G99" s="185"/>
      <c r="H99" s="74"/>
    </row>
    <row r="100" spans="1:8" x14ac:dyDescent="0.2">
      <c r="A100" s="185"/>
      <c r="B100" s="185"/>
      <c r="C100" s="185"/>
      <c r="D100" s="185"/>
      <c r="E100" s="185"/>
      <c r="F100" s="185"/>
      <c r="G100" s="185"/>
      <c r="H100" s="74"/>
    </row>
    <row r="101" spans="1:8" x14ac:dyDescent="0.2">
      <c r="A101" s="185"/>
      <c r="B101" s="185"/>
      <c r="C101" s="185"/>
      <c r="D101" s="185"/>
      <c r="E101" s="185"/>
      <c r="F101" s="185"/>
      <c r="G101" s="185"/>
      <c r="H101" s="74"/>
    </row>
    <row r="102" spans="1:8" x14ac:dyDescent="0.2">
      <c r="A102" s="185"/>
      <c r="B102" s="185"/>
      <c r="C102" s="185"/>
      <c r="D102" s="185"/>
      <c r="E102" s="185"/>
      <c r="F102" s="185"/>
      <c r="G102" s="185"/>
      <c r="H102" s="74"/>
    </row>
    <row r="103" spans="1:8" x14ac:dyDescent="0.2">
      <c r="A103" s="185"/>
      <c r="B103" s="185"/>
      <c r="C103" s="185"/>
      <c r="D103" s="185"/>
      <c r="E103" s="185"/>
      <c r="F103" s="185"/>
      <c r="G103" s="185"/>
      <c r="H103" s="74"/>
    </row>
    <row r="104" spans="1:8" x14ac:dyDescent="0.2">
      <c r="A104" s="185"/>
      <c r="B104" s="185"/>
      <c r="C104" s="185"/>
      <c r="D104" s="185"/>
      <c r="E104" s="185"/>
      <c r="F104" s="185"/>
      <c r="G104" s="185"/>
      <c r="H104" s="74"/>
    </row>
    <row r="105" spans="1:8" x14ac:dyDescent="0.2">
      <c r="A105" s="185"/>
      <c r="B105" s="185"/>
      <c r="C105" s="185"/>
      <c r="D105" s="185"/>
      <c r="E105" s="185"/>
      <c r="F105" s="185"/>
      <c r="G105" s="185"/>
      <c r="H105" s="74"/>
    </row>
    <row r="106" spans="1:8" x14ac:dyDescent="0.2">
      <c r="A106" s="185"/>
      <c r="B106" s="185"/>
      <c r="C106" s="185"/>
      <c r="D106" s="185"/>
      <c r="E106" s="185"/>
      <c r="F106" s="185"/>
      <c r="G106" s="185"/>
      <c r="H106" s="74"/>
    </row>
    <row r="107" spans="1:8" x14ac:dyDescent="0.2">
      <c r="A107" s="185"/>
      <c r="B107" s="185"/>
      <c r="C107" s="185"/>
      <c r="D107" s="185"/>
      <c r="E107" s="185"/>
      <c r="F107" s="185"/>
      <c r="G107" s="185"/>
      <c r="H107" s="74"/>
    </row>
    <row r="108" spans="1:8" x14ac:dyDescent="0.2">
      <c r="A108" s="185"/>
      <c r="B108" s="185"/>
      <c r="C108" s="185"/>
      <c r="D108" s="185"/>
      <c r="E108" s="185"/>
      <c r="F108" s="185"/>
      <c r="G108" s="185"/>
      <c r="H108" s="74"/>
    </row>
    <row r="109" spans="1:8" x14ac:dyDescent="0.2">
      <c r="A109" s="185"/>
      <c r="B109" s="185"/>
      <c r="C109" s="185"/>
      <c r="D109" s="185"/>
      <c r="E109" s="185"/>
      <c r="F109" s="185"/>
      <c r="G109" s="185"/>
      <c r="H109" s="74"/>
    </row>
    <row r="110" spans="1:8" x14ac:dyDescent="0.2">
      <c r="A110" s="185"/>
      <c r="B110" s="185"/>
      <c r="C110" s="185"/>
      <c r="D110" s="185"/>
      <c r="E110" s="185"/>
      <c r="F110" s="185"/>
      <c r="G110" s="185"/>
      <c r="H110" s="74"/>
    </row>
    <row r="111" spans="1:8" x14ac:dyDescent="0.2">
      <c r="A111" s="185"/>
      <c r="B111" s="185"/>
      <c r="C111" s="185"/>
      <c r="D111" s="185"/>
      <c r="E111" s="185"/>
      <c r="F111" s="185"/>
      <c r="G111" s="185"/>
      <c r="H111" s="74"/>
    </row>
    <row r="112" spans="1:8" x14ac:dyDescent="0.2">
      <c r="A112" s="185"/>
      <c r="B112" s="185"/>
      <c r="C112" s="185"/>
      <c r="D112" s="185"/>
      <c r="E112" s="185"/>
      <c r="F112" s="185"/>
      <c r="G112" s="185"/>
      <c r="H112" s="74"/>
    </row>
    <row r="113" spans="1:8" x14ac:dyDescent="0.2">
      <c r="A113" s="185"/>
      <c r="B113" s="185"/>
      <c r="C113" s="185"/>
      <c r="D113" s="185"/>
      <c r="E113" s="185"/>
      <c r="F113" s="185"/>
      <c r="G113" s="185"/>
      <c r="H113" s="74"/>
    </row>
    <row r="114" spans="1:8" x14ac:dyDescent="0.2">
      <c r="A114" s="185"/>
      <c r="B114" s="185"/>
      <c r="C114" s="185"/>
      <c r="D114" s="185"/>
      <c r="E114" s="185"/>
      <c r="F114" s="185"/>
      <c r="G114" s="185"/>
      <c r="H114" s="74"/>
    </row>
    <row r="115" spans="1:8" x14ac:dyDescent="0.2">
      <c r="A115" s="185"/>
      <c r="B115" s="185"/>
      <c r="C115" s="185"/>
      <c r="D115" s="185"/>
      <c r="E115" s="185"/>
      <c r="F115" s="185"/>
      <c r="G115" s="185"/>
      <c r="H115" s="74"/>
    </row>
    <row r="116" spans="1:8" x14ac:dyDescent="0.2">
      <c r="A116" s="185"/>
      <c r="B116" s="185"/>
      <c r="C116" s="185"/>
      <c r="D116" s="185"/>
      <c r="E116" s="185"/>
      <c r="F116" s="185"/>
      <c r="G116" s="185"/>
      <c r="H116" s="74"/>
    </row>
    <row r="117" spans="1:8" x14ac:dyDescent="0.2">
      <c r="A117" s="185"/>
      <c r="B117" s="185"/>
      <c r="C117" s="185"/>
      <c r="D117" s="185"/>
      <c r="E117" s="185"/>
      <c r="F117" s="185"/>
      <c r="G117" s="185"/>
      <c r="H117" s="74"/>
    </row>
    <row r="118" spans="1:8" x14ac:dyDescent="0.2">
      <c r="A118" s="185"/>
      <c r="B118" s="185"/>
      <c r="C118" s="185"/>
      <c r="D118" s="185"/>
      <c r="E118" s="185"/>
      <c r="F118" s="185"/>
      <c r="G118" s="185"/>
      <c r="H118" s="74"/>
    </row>
    <row r="119" spans="1:8" x14ac:dyDescent="0.2">
      <c r="A119" s="185"/>
      <c r="B119" s="185"/>
      <c r="C119" s="185"/>
      <c r="D119" s="185"/>
      <c r="E119" s="185"/>
      <c r="F119" s="185"/>
      <c r="G119" s="185"/>
      <c r="H119" s="74"/>
    </row>
    <row r="120" spans="1:8" x14ac:dyDescent="0.2">
      <c r="A120" s="185"/>
      <c r="B120" s="185"/>
      <c r="C120" s="185"/>
      <c r="D120" s="185"/>
      <c r="E120" s="185"/>
      <c r="F120" s="185"/>
      <c r="G120" s="185"/>
      <c r="H120" s="74"/>
    </row>
    <row r="121" spans="1:8" x14ac:dyDescent="0.2">
      <c r="A121" s="185"/>
      <c r="B121" s="185"/>
      <c r="C121" s="185"/>
      <c r="D121" s="185"/>
      <c r="E121" s="185"/>
      <c r="F121" s="185"/>
      <c r="G121" s="185"/>
      <c r="H121" s="74"/>
    </row>
    <row r="122" spans="1:8" x14ac:dyDescent="0.2">
      <c r="A122" s="185"/>
      <c r="B122" s="185"/>
      <c r="C122" s="185"/>
      <c r="D122" s="185"/>
      <c r="E122" s="185"/>
      <c r="F122" s="185"/>
      <c r="G122" s="185"/>
      <c r="H122" s="74"/>
    </row>
    <row r="123" spans="1:8" x14ac:dyDescent="0.2">
      <c r="A123" s="185"/>
      <c r="B123" s="185"/>
      <c r="C123" s="185"/>
      <c r="D123" s="185"/>
      <c r="E123" s="185"/>
      <c r="F123" s="185"/>
      <c r="G123" s="185"/>
      <c r="H123" s="74"/>
    </row>
    <row r="124" spans="1:8" x14ac:dyDescent="0.2">
      <c r="A124" s="185"/>
      <c r="B124" s="185"/>
      <c r="C124" s="185"/>
      <c r="D124" s="185"/>
      <c r="E124" s="185"/>
      <c r="F124" s="185"/>
      <c r="G124" s="185"/>
      <c r="H124" s="74"/>
    </row>
    <row r="125" spans="1:8" x14ac:dyDescent="0.2">
      <c r="A125" s="185"/>
      <c r="B125" s="185"/>
      <c r="C125" s="185"/>
      <c r="D125" s="185"/>
      <c r="E125" s="185"/>
      <c r="F125" s="185"/>
      <c r="G125" s="185"/>
      <c r="H125" s="74"/>
    </row>
    <row r="126" spans="1:8" x14ac:dyDescent="0.2">
      <c r="A126" s="185"/>
      <c r="B126" s="185"/>
      <c r="C126" s="185"/>
      <c r="D126" s="185"/>
      <c r="E126" s="185"/>
      <c r="F126" s="185"/>
      <c r="G126" s="185"/>
      <c r="H126" s="74"/>
    </row>
    <row r="127" spans="1:8" x14ac:dyDescent="0.2">
      <c r="A127" s="185"/>
      <c r="B127" s="185"/>
      <c r="C127" s="185"/>
      <c r="D127" s="185"/>
      <c r="E127" s="185"/>
      <c r="F127" s="185"/>
      <c r="G127" s="185"/>
      <c r="H127" s="74"/>
    </row>
    <row r="128" spans="1:8" x14ac:dyDescent="0.2">
      <c r="A128" s="185"/>
      <c r="B128" s="185"/>
      <c r="C128" s="185"/>
      <c r="D128" s="185"/>
      <c r="E128" s="185"/>
      <c r="F128" s="185"/>
      <c r="G128" s="185"/>
      <c r="H128" s="74"/>
    </row>
    <row r="129" spans="1:8" x14ac:dyDescent="0.2">
      <c r="A129" s="185"/>
      <c r="B129" s="185"/>
      <c r="C129" s="185"/>
      <c r="D129" s="185"/>
      <c r="E129" s="185"/>
      <c r="F129" s="185"/>
      <c r="G129" s="185"/>
      <c r="H129" s="74"/>
    </row>
    <row r="130" spans="1:8" x14ac:dyDescent="0.2">
      <c r="A130" s="185"/>
      <c r="B130" s="185"/>
      <c r="C130" s="185"/>
      <c r="D130" s="185"/>
      <c r="E130" s="185"/>
      <c r="F130" s="185"/>
      <c r="G130" s="185"/>
      <c r="H130" s="74"/>
    </row>
    <row r="131" spans="1:8" x14ac:dyDescent="0.2">
      <c r="A131" s="185"/>
      <c r="B131" s="185"/>
      <c r="C131" s="185"/>
      <c r="D131" s="185"/>
      <c r="E131" s="185"/>
      <c r="F131" s="185"/>
      <c r="G131" s="185"/>
      <c r="H131" s="74"/>
    </row>
    <row r="132" spans="1:8" x14ac:dyDescent="0.2">
      <c r="A132" s="185"/>
      <c r="B132" s="185"/>
      <c r="C132" s="185"/>
      <c r="D132" s="185"/>
      <c r="E132" s="185"/>
      <c r="F132" s="185"/>
      <c r="G132" s="185"/>
      <c r="H132" s="74"/>
    </row>
    <row r="133" spans="1:8" x14ac:dyDescent="0.2">
      <c r="A133" s="185"/>
      <c r="B133" s="185"/>
      <c r="C133" s="185"/>
      <c r="D133" s="185"/>
      <c r="E133" s="185"/>
      <c r="F133" s="185"/>
      <c r="G133" s="185"/>
      <c r="H133" s="74"/>
    </row>
    <row r="134" spans="1:8" x14ac:dyDescent="0.2">
      <c r="A134" s="185"/>
      <c r="B134" s="185"/>
      <c r="C134" s="185"/>
      <c r="D134" s="185"/>
      <c r="E134" s="185"/>
      <c r="F134" s="185"/>
      <c r="G134" s="185"/>
      <c r="H134" s="74"/>
    </row>
    <row r="135" spans="1:8" x14ac:dyDescent="0.2">
      <c r="A135" s="185"/>
      <c r="B135" s="185"/>
      <c r="C135" s="185"/>
      <c r="D135" s="185"/>
      <c r="E135" s="185"/>
      <c r="F135" s="185"/>
      <c r="G135" s="185"/>
      <c r="H135" s="74"/>
    </row>
    <row r="136" spans="1:8" x14ac:dyDescent="0.2">
      <c r="A136" s="185"/>
      <c r="B136" s="185"/>
      <c r="C136" s="185"/>
      <c r="D136" s="185"/>
      <c r="E136" s="185"/>
      <c r="F136" s="185"/>
      <c r="G136" s="185"/>
      <c r="H136" s="74"/>
    </row>
    <row r="137" spans="1:8" x14ac:dyDescent="0.2">
      <c r="A137" s="185"/>
      <c r="B137" s="185"/>
      <c r="C137" s="185"/>
      <c r="D137" s="185"/>
      <c r="E137" s="185"/>
      <c r="F137" s="185"/>
      <c r="G137" s="185"/>
      <c r="H137" s="74"/>
    </row>
    <row r="138" spans="1:8" x14ac:dyDescent="0.2">
      <c r="A138" s="185"/>
      <c r="B138" s="185"/>
      <c r="C138" s="185"/>
      <c r="D138" s="185"/>
      <c r="E138" s="185"/>
      <c r="F138" s="185"/>
      <c r="G138" s="185"/>
      <c r="H138" s="74"/>
    </row>
    <row r="139" spans="1:8" x14ac:dyDescent="0.2">
      <c r="A139" s="185"/>
      <c r="B139" s="185"/>
      <c r="C139" s="185"/>
      <c r="D139" s="185"/>
      <c r="E139" s="185"/>
      <c r="F139" s="185"/>
      <c r="G139" s="185"/>
      <c r="H139" s="74"/>
    </row>
    <row r="140" spans="1:8" x14ac:dyDescent="0.2">
      <c r="A140" s="185"/>
      <c r="B140" s="185"/>
      <c r="C140" s="185"/>
      <c r="D140" s="185"/>
      <c r="E140" s="185"/>
      <c r="F140" s="185"/>
      <c r="G140" s="185"/>
      <c r="H140" s="74"/>
    </row>
    <row r="141" spans="1:8" x14ac:dyDescent="0.2">
      <c r="A141" s="185"/>
      <c r="B141" s="185"/>
      <c r="C141" s="185"/>
      <c r="D141" s="185"/>
      <c r="E141" s="185"/>
      <c r="F141" s="185"/>
      <c r="G141" s="185"/>
      <c r="H141" s="74"/>
    </row>
    <row r="142" spans="1:8" x14ac:dyDescent="0.2">
      <c r="A142" s="185"/>
      <c r="B142" s="185"/>
      <c r="C142" s="185"/>
      <c r="D142" s="185"/>
      <c r="E142" s="185"/>
      <c r="F142" s="185"/>
      <c r="G142" s="185"/>
      <c r="H142" s="74"/>
    </row>
    <row r="143" spans="1:8" x14ac:dyDescent="0.2">
      <c r="A143" s="185"/>
      <c r="B143" s="185"/>
      <c r="C143" s="185"/>
      <c r="D143" s="185"/>
      <c r="E143" s="185"/>
      <c r="F143" s="185"/>
      <c r="G143" s="185"/>
      <c r="H143" s="74"/>
    </row>
    <row r="144" spans="1:8" x14ac:dyDescent="0.2">
      <c r="A144" s="185"/>
      <c r="B144" s="185"/>
      <c r="C144" s="185"/>
      <c r="D144" s="185"/>
      <c r="E144" s="185"/>
      <c r="F144" s="185"/>
      <c r="G144" s="185"/>
      <c r="H144" s="74"/>
    </row>
    <row r="145" spans="1:8" x14ac:dyDescent="0.2">
      <c r="A145" s="185"/>
      <c r="B145" s="185"/>
      <c r="C145" s="185"/>
      <c r="D145" s="185"/>
      <c r="E145" s="185"/>
      <c r="F145" s="185"/>
      <c r="G145" s="185"/>
      <c r="H145" s="74"/>
    </row>
    <row r="146" spans="1:8" x14ac:dyDescent="0.2">
      <c r="A146" s="185"/>
      <c r="B146" s="185"/>
      <c r="C146" s="185"/>
      <c r="D146" s="185"/>
      <c r="E146" s="185"/>
      <c r="F146" s="185"/>
      <c r="G146" s="185"/>
      <c r="H146" s="74"/>
    </row>
    <row r="147" spans="1:8" x14ac:dyDescent="0.2">
      <c r="A147" s="185"/>
      <c r="B147" s="185"/>
      <c r="C147" s="185"/>
      <c r="D147" s="185"/>
      <c r="E147" s="185"/>
      <c r="F147" s="185"/>
      <c r="G147" s="185"/>
      <c r="H147" s="74"/>
    </row>
    <row r="148" spans="1:8" x14ac:dyDescent="0.2">
      <c r="A148" s="185"/>
      <c r="B148" s="185"/>
      <c r="C148" s="185"/>
      <c r="D148" s="185"/>
      <c r="E148" s="185"/>
      <c r="F148" s="185"/>
      <c r="G148" s="185"/>
      <c r="H148" s="74"/>
    </row>
    <row r="149" spans="1:8" x14ac:dyDescent="0.2">
      <c r="A149" s="185"/>
      <c r="B149" s="185"/>
      <c r="C149" s="185"/>
      <c r="D149" s="185"/>
      <c r="E149" s="185"/>
      <c r="F149" s="185"/>
      <c r="G149" s="185"/>
      <c r="H149" s="74"/>
    </row>
    <row r="150" spans="1:8" x14ac:dyDescent="0.2">
      <c r="A150" s="185"/>
      <c r="B150" s="185"/>
      <c r="C150" s="185"/>
      <c r="D150" s="185"/>
      <c r="E150" s="185"/>
      <c r="F150" s="185"/>
      <c r="G150" s="185"/>
      <c r="H150" s="74"/>
    </row>
    <row r="151" spans="1:8" x14ac:dyDescent="0.2">
      <c r="A151" s="185"/>
      <c r="B151" s="185"/>
      <c r="C151" s="185"/>
      <c r="D151" s="185"/>
      <c r="E151" s="185"/>
      <c r="F151" s="185"/>
      <c r="G151" s="185"/>
      <c r="H151" s="74"/>
    </row>
    <row r="152" spans="1:8" x14ac:dyDescent="0.2">
      <c r="A152" s="185"/>
      <c r="B152" s="185"/>
      <c r="C152" s="185"/>
      <c r="D152" s="185"/>
      <c r="E152" s="185"/>
      <c r="F152" s="185"/>
      <c r="G152" s="185"/>
      <c r="H152" s="74"/>
    </row>
    <row r="153" spans="1:8" x14ac:dyDescent="0.2">
      <c r="A153" s="185"/>
      <c r="B153" s="185"/>
      <c r="C153" s="185"/>
      <c r="D153" s="185"/>
      <c r="E153" s="185"/>
      <c r="F153" s="185"/>
      <c r="G153" s="185"/>
      <c r="H153" s="74"/>
    </row>
    <row r="154" spans="1:8" x14ac:dyDescent="0.2">
      <c r="A154" s="185"/>
      <c r="B154" s="185"/>
      <c r="C154" s="185"/>
      <c r="D154" s="185"/>
      <c r="E154" s="185"/>
      <c r="F154" s="185"/>
      <c r="G154" s="185"/>
      <c r="H154" s="74"/>
    </row>
    <row r="155" spans="1:8" x14ac:dyDescent="0.2">
      <c r="A155" s="185"/>
      <c r="B155" s="185"/>
      <c r="C155" s="185"/>
      <c r="D155" s="185"/>
      <c r="E155" s="185"/>
      <c r="F155" s="185"/>
      <c r="G155" s="185"/>
      <c r="H155" s="74"/>
    </row>
    <row r="156" spans="1:8" x14ac:dyDescent="0.2">
      <c r="A156" s="185"/>
      <c r="B156" s="185"/>
      <c r="C156" s="185"/>
      <c r="D156" s="185"/>
      <c r="E156" s="185"/>
      <c r="F156" s="185"/>
      <c r="G156" s="185"/>
      <c r="H156" s="74"/>
    </row>
    <row r="157" spans="1:8" x14ac:dyDescent="0.2">
      <c r="A157" s="185"/>
      <c r="B157" s="185"/>
      <c r="C157" s="185"/>
      <c r="D157" s="185"/>
      <c r="E157" s="185"/>
      <c r="F157" s="185"/>
      <c r="G157" s="185"/>
      <c r="H157" s="74"/>
    </row>
    <row r="158" spans="1:8" x14ac:dyDescent="0.2">
      <c r="A158" s="185"/>
      <c r="B158" s="185"/>
      <c r="C158" s="185"/>
      <c r="D158" s="185"/>
      <c r="E158" s="185"/>
      <c r="F158" s="185"/>
      <c r="G158" s="185"/>
      <c r="H158" s="74"/>
    </row>
    <row r="159" spans="1:8" x14ac:dyDescent="0.2">
      <c r="A159" s="185"/>
      <c r="B159" s="185"/>
      <c r="C159" s="185"/>
      <c r="D159" s="185"/>
      <c r="E159" s="185"/>
      <c r="F159" s="185"/>
      <c r="G159" s="185"/>
      <c r="H159" s="74"/>
    </row>
    <row r="160" spans="1:8" x14ac:dyDescent="0.2">
      <c r="A160" s="185"/>
      <c r="B160" s="185"/>
      <c r="C160" s="185"/>
      <c r="D160" s="185"/>
      <c r="E160" s="185"/>
      <c r="F160" s="185"/>
      <c r="G160" s="185"/>
      <c r="H160" s="74"/>
    </row>
    <row r="161" spans="1:8" x14ac:dyDescent="0.2">
      <c r="A161" s="185"/>
      <c r="B161" s="185"/>
      <c r="C161" s="185"/>
      <c r="D161" s="185"/>
      <c r="E161" s="185"/>
      <c r="F161" s="185"/>
      <c r="G161" s="185"/>
      <c r="H161" s="74"/>
    </row>
    <row r="162" spans="1:8" x14ac:dyDescent="0.2">
      <c r="A162" s="185"/>
      <c r="B162" s="185"/>
      <c r="C162" s="185"/>
      <c r="D162" s="185"/>
      <c r="E162" s="185"/>
      <c r="F162" s="185"/>
      <c r="G162" s="185"/>
      <c r="H162" s="74"/>
    </row>
    <row r="163" spans="1:8" x14ac:dyDescent="0.2">
      <c r="A163" s="185"/>
      <c r="B163" s="185"/>
      <c r="C163" s="185"/>
      <c r="D163" s="185"/>
      <c r="E163" s="185"/>
      <c r="F163" s="185"/>
      <c r="G163" s="185"/>
      <c r="H163" s="74"/>
    </row>
    <row r="164" spans="1:8" x14ac:dyDescent="0.2">
      <c r="A164" s="185"/>
      <c r="B164" s="185"/>
      <c r="C164" s="185"/>
      <c r="D164" s="185"/>
      <c r="E164" s="185"/>
      <c r="F164" s="185"/>
      <c r="G164" s="185"/>
      <c r="H164" s="74"/>
    </row>
    <row r="165" spans="1:8" ht="16.5" customHeight="1" x14ac:dyDescent="0.2">
      <c r="A165" s="267"/>
      <c r="B165" s="267"/>
      <c r="C165" s="183"/>
      <c r="D165" s="76"/>
      <c r="E165" s="183"/>
      <c r="F165" s="77"/>
      <c r="G165" s="77"/>
      <c r="H165" s="74"/>
    </row>
    <row r="166" spans="1:8" ht="17.45" customHeight="1" x14ac:dyDescent="0.2">
      <c r="A166" s="268"/>
      <c r="B166" s="268"/>
      <c r="C166" s="78"/>
      <c r="D166" s="89"/>
      <c r="E166" s="183"/>
      <c r="F166" s="77"/>
      <c r="G166" s="77"/>
      <c r="H166" s="74"/>
    </row>
    <row r="167" spans="1:8" x14ac:dyDescent="0.2">
      <c r="A167" s="77"/>
      <c r="B167" s="79"/>
      <c r="C167" s="80"/>
      <c r="D167" s="77"/>
      <c r="E167" s="183"/>
      <c r="F167" s="269"/>
      <c r="G167" s="269"/>
      <c r="H167" s="269"/>
    </row>
    <row r="168" spans="1:8" ht="34.5" customHeight="1" x14ac:dyDescent="0.2">
      <c r="A168" s="77"/>
      <c r="B168" s="186"/>
      <c r="C168" s="81"/>
      <c r="D168" s="77"/>
      <c r="E168" s="183"/>
      <c r="F168" s="269"/>
      <c r="G168" s="269"/>
      <c r="H168" s="269"/>
    </row>
    <row r="169" spans="1:8" x14ac:dyDescent="0.2">
      <c r="A169" s="77"/>
      <c r="B169" s="187"/>
      <c r="C169" s="81"/>
      <c r="D169" s="77"/>
      <c r="E169" s="183"/>
      <c r="F169" s="270"/>
      <c r="G169" s="270"/>
      <c r="H169" s="270"/>
    </row>
    <row r="170" spans="1:8" x14ac:dyDescent="0.2">
      <c r="A170" s="77"/>
      <c r="B170" s="186"/>
      <c r="C170" s="81"/>
      <c r="D170" s="77"/>
      <c r="E170" s="183"/>
      <c r="F170" s="77"/>
      <c r="G170" s="77"/>
      <c r="H170" s="74"/>
    </row>
    <row r="171" spans="1:8" x14ac:dyDescent="0.2">
      <c r="A171" s="77"/>
      <c r="B171" s="186"/>
      <c r="C171" s="81"/>
      <c r="D171" s="77"/>
      <c r="E171" s="183"/>
      <c r="F171" s="77"/>
      <c r="G171" s="77"/>
      <c r="H171" s="74"/>
    </row>
    <row r="172" spans="1:8" x14ac:dyDescent="0.2">
      <c r="A172" s="77"/>
      <c r="B172" s="186"/>
      <c r="C172" s="81"/>
      <c r="D172" s="77"/>
      <c r="E172" s="183"/>
      <c r="F172" s="77"/>
      <c r="G172" s="77"/>
      <c r="H172" s="74"/>
    </row>
    <row r="173" spans="1:8" x14ac:dyDescent="0.2">
      <c r="A173" s="77"/>
      <c r="B173" s="186"/>
      <c r="C173" s="81"/>
      <c r="D173" s="77"/>
      <c r="E173" s="183"/>
      <c r="F173" s="262"/>
      <c r="G173" s="262"/>
      <c r="H173" s="262"/>
    </row>
    <row r="174" spans="1:8" x14ac:dyDescent="0.2">
      <c r="A174" s="77"/>
      <c r="B174" s="77"/>
      <c r="C174" s="81"/>
      <c r="D174" s="77"/>
      <c r="E174" s="183"/>
      <c r="F174" s="262"/>
      <c r="G174" s="262"/>
      <c r="H174" s="262"/>
    </row>
  </sheetData>
  <mergeCells count="20">
    <mergeCell ref="F62:H62"/>
    <mergeCell ref="A1:H1"/>
    <mergeCell ref="A2:H2"/>
    <mergeCell ref="A7:H7"/>
    <mergeCell ref="C8:D8"/>
    <mergeCell ref="F8:G8"/>
    <mergeCell ref="D18:D19"/>
    <mergeCell ref="A54:B54"/>
    <mergeCell ref="A55:B55"/>
    <mergeCell ref="F56:H56"/>
    <mergeCell ref="F57:H57"/>
    <mergeCell ref="F58:H58"/>
    <mergeCell ref="F173:H173"/>
    <mergeCell ref="F174:H174"/>
    <mergeCell ref="F63:H63"/>
    <mergeCell ref="A165:B165"/>
    <mergeCell ref="A166:B166"/>
    <mergeCell ref="F167:H167"/>
    <mergeCell ref="F168:H168"/>
    <mergeCell ref="F169:H169"/>
  </mergeCells>
  <pageMargins left="0.51" right="0.22" top="0.75" bottom="0.75" header="0.3" footer="0.3"/>
  <pageSetup paperSize="258" scale="64" orientation="portrait" horizontalDpi="0" verticalDpi="0" r:id="rId1"/>
  <rowBreaks count="1" manualBreakCount="1">
    <brk id="63" max="16383" man="1"/>
  </rowBreaks>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40"/>
  <sheetViews>
    <sheetView view="pageBreakPreview" topLeftCell="A19" zoomScaleSheetLayoutView="100" workbookViewId="0">
      <selection activeCell="L26" sqref="L26"/>
    </sheetView>
  </sheetViews>
  <sheetFormatPr defaultColWidth="9.140625" defaultRowHeight="14.25" x14ac:dyDescent="0.2"/>
  <cols>
    <col min="1" max="1" width="18.140625" style="1" customWidth="1"/>
    <col min="2" max="2" width="2.7109375" style="1" customWidth="1"/>
    <col min="3" max="3" width="27.140625" style="1" customWidth="1"/>
    <col min="4" max="4" width="46.5703125" style="1" customWidth="1"/>
    <col min="5" max="16384" width="9.140625" style="1"/>
  </cols>
  <sheetData>
    <row r="1" spans="1:13" ht="17.100000000000001" customHeight="1" x14ac:dyDescent="0.25">
      <c r="A1" s="275" t="s">
        <v>0</v>
      </c>
      <c r="B1" s="275"/>
      <c r="C1" s="275"/>
      <c r="D1" s="275"/>
    </row>
    <row r="2" spans="1:13" ht="16.5" customHeight="1" x14ac:dyDescent="0.25">
      <c r="A2" s="275" t="s">
        <v>96</v>
      </c>
      <c r="B2" s="275"/>
      <c r="C2" s="275"/>
      <c r="D2" s="275"/>
    </row>
    <row r="3" spans="1:13" ht="17.100000000000001" customHeight="1" x14ac:dyDescent="0.25">
      <c r="A3" s="275" t="s">
        <v>1</v>
      </c>
      <c r="B3" s="275"/>
      <c r="C3" s="275"/>
      <c r="D3" s="275"/>
    </row>
    <row r="4" spans="1:13" ht="15" customHeight="1" x14ac:dyDescent="0.2"/>
    <row r="5" spans="1:13" ht="15" customHeight="1" x14ac:dyDescent="0.2"/>
    <row r="6" spans="1:13" ht="15" customHeight="1" x14ac:dyDescent="0.2"/>
    <row r="7" spans="1:13" ht="15" customHeight="1" x14ac:dyDescent="0.2"/>
    <row r="8" spans="1:13" ht="15" customHeight="1" x14ac:dyDescent="0.2"/>
    <row r="9" spans="1:13" ht="15" customHeight="1" x14ac:dyDescent="0.2"/>
    <row r="10" spans="1:13" ht="15" customHeight="1" x14ac:dyDescent="0.2"/>
    <row r="11" spans="1:13" ht="15" customHeight="1" x14ac:dyDescent="0.2"/>
    <row r="12" spans="1:13" s="2" customFormat="1" ht="17.100000000000001" customHeight="1" x14ac:dyDescent="0.25">
      <c r="A12" s="276" t="s">
        <v>203</v>
      </c>
      <c r="B12" s="276"/>
      <c r="C12" s="276"/>
      <c r="D12" s="276"/>
      <c r="M12" s="2" t="s">
        <v>98</v>
      </c>
    </row>
    <row r="13" spans="1:13" ht="15" customHeight="1" x14ac:dyDescent="0.25">
      <c r="A13" s="3"/>
    </row>
    <row r="14" spans="1:13" s="3" customFormat="1" ht="42.75" customHeight="1" x14ac:dyDescent="0.25">
      <c r="A14" s="271" t="s">
        <v>2</v>
      </c>
      <c r="B14" s="271"/>
      <c r="C14" s="271"/>
      <c r="D14" s="271"/>
    </row>
    <row r="15" spans="1:13" s="3" customFormat="1" ht="15" customHeight="1" x14ac:dyDescent="0.25">
      <c r="A15" s="3" t="s">
        <v>3</v>
      </c>
      <c r="B15" s="3" t="s">
        <v>4</v>
      </c>
      <c r="C15" s="4" t="s">
        <v>263</v>
      </c>
      <c r="M15" s="3" t="s">
        <v>36</v>
      </c>
    </row>
    <row r="16" spans="1:13" s="3" customFormat="1" ht="15" customHeight="1" x14ac:dyDescent="0.25">
      <c r="A16" s="3" t="s">
        <v>5</v>
      </c>
      <c r="B16" s="3" t="s">
        <v>4</v>
      </c>
      <c r="C16" s="3" t="s">
        <v>245</v>
      </c>
    </row>
    <row r="17" spans="1:4" s="3" customFormat="1" ht="15" customHeight="1" x14ac:dyDescent="0.25">
      <c r="C17" s="3" t="str">
        <f>M12</f>
        <v>Dinas Sosial, Pemberdayaan Perempuan dan Perlindungan Anak</v>
      </c>
    </row>
    <row r="18" spans="1:4" s="3" customFormat="1" ht="2.25" customHeight="1" x14ac:dyDescent="0.25"/>
    <row r="19" spans="1:4" s="3" customFormat="1" ht="15" customHeight="1" x14ac:dyDescent="0.25">
      <c r="A19" s="3" t="s">
        <v>7</v>
      </c>
    </row>
    <row r="20" spans="1:4" s="3" customFormat="1" ht="15" customHeight="1" x14ac:dyDescent="0.25"/>
    <row r="21" spans="1:4" s="3" customFormat="1" ht="15" customHeight="1" x14ac:dyDescent="0.25">
      <c r="A21" s="3" t="s">
        <v>3</v>
      </c>
      <c r="B21" s="3" t="s">
        <v>4</v>
      </c>
      <c r="C21" s="4" t="str">
        <f>kmar1!F51</f>
        <v>KOMAR ZAMAN, MMA</v>
      </c>
    </row>
    <row r="22" spans="1:4" s="5" customFormat="1" ht="33" customHeight="1" x14ac:dyDescent="0.2">
      <c r="A22" s="5" t="s">
        <v>5</v>
      </c>
      <c r="B22" s="5" t="s">
        <v>4</v>
      </c>
      <c r="C22" s="277" t="str">
        <f>KOMAR!C16</f>
        <v>Kasi Penanganan Fakir Miskin dan Komunitas Adat Terpencil</v>
      </c>
      <c r="D22" s="277"/>
    </row>
    <row r="23" spans="1:4" s="3" customFormat="1" ht="15" customHeight="1" x14ac:dyDescent="0.25"/>
    <row r="24" spans="1:4" s="3" customFormat="1" ht="15" customHeight="1" x14ac:dyDescent="0.25">
      <c r="A24" s="3" t="s">
        <v>8</v>
      </c>
    </row>
    <row r="25" spans="1:4" s="3" customFormat="1" ht="15" customHeight="1" x14ac:dyDescent="0.25">
      <c r="A25" s="5"/>
      <c r="B25" s="5"/>
      <c r="C25" s="5"/>
    </row>
    <row r="26" spans="1:4" s="3" customFormat="1" ht="15" customHeight="1" x14ac:dyDescent="0.25"/>
    <row r="27" spans="1:4" s="6" customFormat="1" ht="81" customHeight="1" x14ac:dyDescent="0.2">
      <c r="A27" s="271" t="s">
        <v>232</v>
      </c>
      <c r="B27" s="271"/>
      <c r="C27" s="271"/>
      <c r="D27" s="271"/>
    </row>
    <row r="28" spans="1:4" s="6" customFormat="1" ht="66.95" customHeight="1" x14ac:dyDescent="0.2">
      <c r="A28" s="272" t="s">
        <v>9</v>
      </c>
      <c r="B28" s="272"/>
      <c r="C28" s="272"/>
      <c r="D28" s="272"/>
    </row>
    <row r="29" spans="1:4" s="3" customFormat="1" ht="15" customHeight="1" x14ac:dyDescent="0.25"/>
    <row r="30" spans="1:4" s="3" customFormat="1" ht="15" customHeight="1" x14ac:dyDescent="0.25">
      <c r="A30" s="7"/>
      <c r="D30" s="8" t="str">
        <f>'sRI MLYNI'!D30</f>
        <v>Pasir Pengaraian,     Maret 2019</v>
      </c>
    </row>
    <row r="31" spans="1:4" ht="15" customHeight="1" x14ac:dyDescent="0.2">
      <c r="A31" s="7"/>
      <c r="C31" s="9"/>
      <c r="D31" s="10"/>
    </row>
    <row r="32" spans="1:4" ht="15" customHeight="1" x14ac:dyDescent="0.2">
      <c r="A32" s="273" t="s">
        <v>10</v>
      </c>
      <c r="B32" s="273"/>
      <c r="C32" s="273"/>
      <c r="D32" s="11" t="s">
        <v>11</v>
      </c>
    </row>
    <row r="33" spans="1:10" ht="15" customHeight="1" x14ac:dyDescent="0.2">
      <c r="A33" s="12"/>
      <c r="D33" s="11"/>
    </row>
    <row r="34" spans="1:10" ht="15" customHeight="1" x14ac:dyDescent="0.2">
      <c r="A34" s="12"/>
      <c r="D34" s="11"/>
    </row>
    <row r="35" spans="1:10" ht="15" customHeight="1" x14ac:dyDescent="0.2">
      <c r="A35" s="12"/>
      <c r="D35" s="11"/>
    </row>
    <row r="36" spans="1:10" ht="15" customHeight="1" x14ac:dyDescent="0.2">
      <c r="A36" s="13"/>
      <c r="D36" s="13"/>
    </row>
    <row r="37" spans="1:10" ht="15" customHeight="1" x14ac:dyDescent="0.2">
      <c r="A37" s="273" t="str">
        <f>C21</f>
        <v>KOMAR ZAMAN, MMA</v>
      </c>
      <c r="B37" s="273"/>
      <c r="C37" s="273"/>
      <c r="D37" s="11" t="str">
        <f>C15</f>
        <v>BUDHI SISWANTO DWI PUTRA</v>
      </c>
      <c r="J37" s="1" t="s">
        <v>37</v>
      </c>
    </row>
    <row r="38" spans="1:10" ht="15" customHeight="1" x14ac:dyDescent="0.2">
      <c r="A38" s="274" t="str">
        <f>kmar1!F52</f>
        <v>NIP. 19811017 200903 1 001</v>
      </c>
      <c r="B38" s="274"/>
      <c r="C38" s="274"/>
      <c r="D38" s="10" t="s">
        <v>264</v>
      </c>
    </row>
    <row r="39" spans="1:10" ht="15" customHeight="1" x14ac:dyDescent="0.2"/>
    <row r="40" spans="1:10" ht="15" customHeight="1" x14ac:dyDescent="0.2"/>
  </sheetData>
  <mergeCells count="11">
    <mergeCell ref="C22:D22"/>
    <mergeCell ref="A1:D1"/>
    <mergeCell ref="A2:D2"/>
    <mergeCell ref="A3:D3"/>
    <mergeCell ref="A12:D12"/>
    <mergeCell ref="A14:D14"/>
    <mergeCell ref="A27:D27"/>
    <mergeCell ref="A28:D28"/>
    <mergeCell ref="A32:C32"/>
    <mergeCell ref="A37:C37"/>
    <mergeCell ref="A38:C38"/>
  </mergeCells>
  <pageMargins left="0.85" right="0.15" top="0.39370078740157499" bottom="0.118110236220472" header="0.31496062992126" footer="0.196850393700787"/>
  <pageSetup paperSize="258" orientation="portrait" horizontalDpi="4294967293"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topLeftCell="A7" workbookViewId="0">
      <selection activeCell="K10" sqref="K10"/>
    </sheetView>
  </sheetViews>
  <sheetFormatPr defaultColWidth="8.85546875" defaultRowHeight="15.75" x14ac:dyDescent="0.2"/>
  <cols>
    <col min="1" max="1" width="4.7109375" style="29" customWidth="1"/>
    <col min="2" max="2" width="30.7109375" style="29" customWidth="1"/>
    <col min="3" max="3" width="4.7109375" style="82" customWidth="1"/>
    <col min="4" max="4" width="30.7109375" style="29" customWidth="1"/>
    <col min="5" max="5" width="15.7109375" style="82" customWidth="1"/>
    <col min="6" max="6" width="4.7109375" style="29" customWidth="1"/>
    <col min="7" max="7" width="30.7109375" style="29" customWidth="1"/>
    <col min="8" max="16384" width="8.85546875" style="29"/>
  </cols>
  <sheetData>
    <row r="1" spans="1:7" s="14" customFormat="1" ht="18" x14ac:dyDescent="0.2">
      <c r="A1" s="261" t="s">
        <v>203</v>
      </c>
      <c r="B1" s="261"/>
      <c r="C1" s="261"/>
      <c r="D1" s="261"/>
      <c r="E1" s="261"/>
      <c r="F1" s="261"/>
      <c r="G1" s="261"/>
    </row>
    <row r="2" spans="1:7" s="14" customFormat="1" ht="18" x14ac:dyDescent="0.2">
      <c r="A2" s="261" t="s">
        <v>12</v>
      </c>
      <c r="B2" s="261"/>
      <c r="C2" s="261"/>
      <c r="D2" s="261"/>
      <c r="E2" s="261"/>
      <c r="F2" s="261"/>
      <c r="G2" s="261"/>
    </row>
    <row r="3" spans="1:7" s="22" customFormat="1" x14ac:dyDescent="0.2">
      <c r="A3" s="15"/>
      <c r="B3" s="16"/>
      <c r="C3" s="17"/>
      <c r="D3" s="18"/>
      <c r="E3" s="19"/>
      <c r="F3" s="19"/>
      <c r="G3" s="20"/>
    </row>
    <row r="4" spans="1:7" s="22" customFormat="1" x14ac:dyDescent="0.2">
      <c r="A4" s="15"/>
      <c r="B4" s="16"/>
      <c r="C4" s="17"/>
      <c r="D4" s="18"/>
      <c r="E4" s="19"/>
      <c r="F4" s="19"/>
      <c r="G4" s="20"/>
    </row>
    <row r="5" spans="1:7" s="22" customFormat="1" ht="17.100000000000001" customHeight="1" x14ac:dyDescent="0.2">
      <c r="A5" s="23" t="s">
        <v>13</v>
      </c>
      <c r="B5" s="24"/>
      <c r="C5" s="19"/>
      <c r="D5" s="25" t="s">
        <v>121</v>
      </c>
      <c r="E5" s="19"/>
      <c r="F5" s="19"/>
      <c r="G5" s="20"/>
    </row>
    <row r="6" spans="1:7" s="28" customFormat="1" ht="17.100000000000001" customHeight="1" x14ac:dyDescent="0.2">
      <c r="A6" s="23" t="s">
        <v>14</v>
      </c>
      <c r="B6" s="26"/>
      <c r="C6" s="19"/>
      <c r="D6" s="25" t="s">
        <v>237</v>
      </c>
      <c r="E6" s="19"/>
      <c r="F6" s="19"/>
      <c r="G6" s="26"/>
    </row>
    <row r="7" spans="1:7" ht="16.5" thickBot="1" x14ac:dyDescent="0.25">
      <c r="A7" s="262"/>
      <c r="B7" s="262"/>
      <c r="C7" s="262"/>
      <c r="D7" s="262"/>
      <c r="E7" s="262"/>
      <c r="F7" s="262"/>
      <c r="G7" s="262"/>
    </row>
    <row r="8" spans="1:7" s="33" customFormat="1" ht="31.5" x14ac:dyDescent="0.2">
      <c r="A8" s="30" t="s">
        <v>15</v>
      </c>
      <c r="B8" s="31" t="s">
        <v>16</v>
      </c>
      <c r="C8" s="263" t="s">
        <v>17</v>
      </c>
      <c r="D8" s="264"/>
      <c r="E8" s="31" t="s">
        <v>18</v>
      </c>
      <c r="F8" s="263" t="s">
        <v>19</v>
      </c>
      <c r="G8" s="290"/>
    </row>
    <row r="9" spans="1:7" s="33" customFormat="1" ht="17.100000000000001" customHeight="1" x14ac:dyDescent="0.2">
      <c r="A9" s="34">
        <v>1</v>
      </c>
      <c r="B9" s="35">
        <v>2</v>
      </c>
      <c r="C9" s="36"/>
      <c r="D9" s="37">
        <v>3</v>
      </c>
      <c r="E9" s="35">
        <v>4</v>
      </c>
      <c r="F9" s="38"/>
      <c r="G9" s="238">
        <v>5</v>
      </c>
    </row>
    <row r="10" spans="1:7" s="22" customFormat="1" ht="99.75" customHeight="1" x14ac:dyDescent="0.2">
      <c r="A10" s="41">
        <v>1</v>
      </c>
      <c r="B10" s="181" t="s">
        <v>44</v>
      </c>
      <c r="C10" s="189">
        <v>1</v>
      </c>
      <c r="D10" s="43" t="s">
        <v>40</v>
      </c>
      <c r="E10" s="44"/>
      <c r="F10" s="45"/>
      <c r="G10" s="239" t="s">
        <v>32</v>
      </c>
    </row>
    <row r="11" spans="1:7" s="22" customFormat="1" ht="53.25" customHeight="1" x14ac:dyDescent="0.2">
      <c r="A11" s="48"/>
      <c r="B11" s="182"/>
      <c r="C11" s="189"/>
      <c r="D11" s="43"/>
      <c r="E11" s="55" t="s">
        <v>33</v>
      </c>
      <c r="F11" s="63"/>
      <c r="G11" s="240" t="s">
        <v>41</v>
      </c>
    </row>
    <row r="12" spans="1:7" s="22" customFormat="1" ht="37.5" customHeight="1" x14ac:dyDescent="0.2">
      <c r="A12" s="48"/>
      <c r="B12" s="182"/>
      <c r="C12" s="189"/>
      <c r="D12" s="43"/>
      <c r="E12" s="191"/>
      <c r="F12" s="45"/>
      <c r="G12" s="239" t="s">
        <v>204</v>
      </c>
    </row>
    <row r="13" spans="1:7" s="22" customFormat="1" ht="54.75" customHeight="1" x14ac:dyDescent="0.2">
      <c r="A13" s="48"/>
      <c r="B13" s="182"/>
      <c r="C13" s="189"/>
      <c r="D13" s="43"/>
      <c r="E13" s="55" t="s">
        <v>205</v>
      </c>
      <c r="F13" s="63"/>
      <c r="G13" s="240" t="s">
        <v>206</v>
      </c>
    </row>
    <row r="14" spans="1:7" s="22" customFormat="1" ht="54" hidden="1" customHeight="1" x14ac:dyDescent="0.2">
      <c r="A14" s="41">
        <v>2</v>
      </c>
      <c r="B14" s="259" t="s">
        <v>46</v>
      </c>
      <c r="C14" s="188">
        <v>1</v>
      </c>
      <c r="D14" s="56" t="s">
        <v>45</v>
      </c>
      <c r="E14" s="104" t="s">
        <v>42</v>
      </c>
      <c r="F14" s="105"/>
      <c r="G14" s="241" t="s">
        <v>22</v>
      </c>
    </row>
    <row r="15" spans="1:7" s="22" customFormat="1" ht="66" hidden="1" customHeight="1" x14ac:dyDescent="0.2">
      <c r="A15" s="48"/>
      <c r="B15" s="260"/>
      <c r="C15" s="189"/>
      <c r="D15" s="43"/>
      <c r="E15" s="50" t="s">
        <v>43</v>
      </c>
      <c r="F15" s="189"/>
      <c r="G15" s="242" t="s">
        <v>34</v>
      </c>
    </row>
    <row r="16" spans="1:7" s="22" customFormat="1" ht="66" hidden="1" customHeight="1" x14ac:dyDescent="0.2">
      <c r="A16" s="48"/>
      <c r="B16" s="49"/>
      <c r="C16" s="189"/>
      <c r="D16" s="43"/>
      <c r="E16" s="50" t="s">
        <v>21</v>
      </c>
      <c r="F16" s="45"/>
      <c r="G16" s="242" t="s">
        <v>23</v>
      </c>
    </row>
    <row r="17" spans="1:7" s="22" customFormat="1" ht="66" hidden="1" customHeight="1" x14ac:dyDescent="0.2">
      <c r="A17" s="48"/>
      <c r="B17" s="49"/>
      <c r="C17" s="189"/>
      <c r="D17" s="43"/>
      <c r="E17" s="96" t="s">
        <v>47</v>
      </c>
      <c r="F17" s="97"/>
      <c r="G17" s="243" t="s">
        <v>48</v>
      </c>
    </row>
    <row r="18" spans="1:7" s="22" customFormat="1" ht="39" hidden="1" customHeight="1" x14ac:dyDescent="0.2">
      <c r="A18" s="48"/>
      <c r="B18" s="49"/>
      <c r="C18" s="189"/>
      <c r="D18" s="43"/>
      <c r="E18" s="96" t="s">
        <v>49</v>
      </c>
      <c r="F18" s="97"/>
      <c r="G18" s="243" t="s">
        <v>50</v>
      </c>
    </row>
    <row r="19" spans="1:7" s="22" customFormat="1" ht="66" hidden="1" customHeight="1" x14ac:dyDescent="0.2">
      <c r="A19" s="48"/>
      <c r="B19" s="49"/>
      <c r="C19" s="189"/>
      <c r="D19" s="43"/>
      <c r="E19" s="96" t="s">
        <v>51</v>
      </c>
      <c r="F19" s="97"/>
      <c r="G19" s="243" t="s">
        <v>52</v>
      </c>
    </row>
    <row r="20" spans="1:7" s="22" customFormat="1" ht="44.25" hidden="1" customHeight="1" x14ac:dyDescent="0.2">
      <c r="A20" s="48"/>
      <c r="B20" s="49"/>
      <c r="C20" s="61"/>
      <c r="D20" s="62"/>
      <c r="E20" s="96" t="s">
        <v>53</v>
      </c>
      <c r="F20" s="97"/>
      <c r="G20" s="243" t="s">
        <v>54</v>
      </c>
    </row>
    <row r="21" spans="1:7" s="22" customFormat="1" ht="23.25" hidden="1" customHeight="1" x14ac:dyDescent="0.2">
      <c r="A21" s="48"/>
      <c r="B21" s="49"/>
      <c r="C21" s="189">
        <v>2</v>
      </c>
      <c r="D21" s="257" t="s">
        <v>55</v>
      </c>
      <c r="E21" s="96" t="s">
        <v>56</v>
      </c>
      <c r="F21" s="97"/>
      <c r="G21" s="244" t="s">
        <v>57</v>
      </c>
    </row>
    <row r="22" spans="1:7" s="22" customFormat="1" ht="66" hidden="1" customHeight="1" x14ac:dyDescent="0.2">
      <c r="A22" s="48"/>
      <c r="B22" s="49"/>
      <c r="C22" s="189"/>
      <c r="D22" s="258"/>
      <c r="E22" s="96" t="s">
        <v>56</v>
      </c>
      <c r="F22" s="97"/>
      <c r="G22" s="243" t="s">
        <v>58</v>
      </c>
    </row>
    <row r="23" spans="1:7" s="22" customFormat="1" ht="41.25" hidden="1" customHeight="1" x14ac:dyDescent="0.2">
      <c r="A23" s="48"/>
      <c r="B23" s="49"/>
      <c r="C23" s="188">
        <v>3</v>
      </c>
      <c r="D23" s="184" t="s">
        <v>59</v>
      </c>
      <c r="E23" s="109" t="s">
        <v>60</v>
      </c>
      <c r="F23" s="110"/>
      <c r="G23" s="244" t="s">
        <v>24</v>
      </c>
    </row>
    <row r="24" spans="1:7" s="22" customFormat="1" ht="66.75" hidden="1" customHeight="1" x14ac:dyDescent="0.2">
      <c r="A24" s="48"/>
      <c r="B24" s="49"/>
      <c r="C24" s="189"/>
      <c r="D24" s="57"/>
      <c r="E24" s="58" t="s">
        <v>60</v>
      </c>
      <c r="F24" s="45"/>
      <c r="G24" s="242" t="s">
        <v>25</v>
      </c>
    </row>
    <row r="25" spans="1:7" s="22" customFormat="1" ht="38.25" hidden="1" customHeight="1" x14ac:dyDescent="0.2">
      <c r="A25" s="48"/>
      <c r="B25" s="49"/>
      <c r="C25" s="188">
        <v>4</v>
      </c>
      <c r="D25" s="265" t="s">
        <v>63</v>
      </c>
      <c r="E25" s="50" t="str">
        <f>E26</f>
        <v>35Orang</v>
      </c>
      <c r="F25" s="188"/>
      <c r="G25" s="241" t="s">
        <v>26</v>
      </c>
    </row>
    <row r="26" spans="1:7" s="22" customFormat="1" ht="69.75" hidden="1" customHeight="1" x14ac:dyDescent="0.2">
      <c r="A26" s="48"/>
      <c r="B26" s="49"/>
      <c r="C26" s="61"/>
      <c r="D26" s="258"/>
      <c r="E26" s="58" t="s">
        <v>62</v>
      </c>
      <c r="F26" s="63"/>
      <c r="G26" s="240" t="s">
        <v>61</v>
      </c>
    </row>
    <row r="27" spans="1:7" s="22" customFormat="1" ht="52.5" hidden="1" customHeight="1" x14ac:dyDescent="0.2">
      <c r="A27" s="48"/>
      <c r="B27" s="49"/>
      <c r="C27" s="189">
        <v>5</v>
      </c>
      <c r="D27" s="265" t="s">
        <v>27</v>
      </c>
      <c r="E27" s="96" t="s">
        <v>64</v>
      </c>
      <c r="F27" s="110"/>
      <c r="G27" s="244" t="s">
        <v>28</v>
      </c>
    </row>
    <row r="28" spans="1:7" s="22" customFormat="1" ht="120.75" hidden="1" customHeight="1" x14ac:dyDescent="0.2">
      <c r="A28" s="48"/>
      <c r="B28" s="49"/>
      <c r="C28" s="189"/>
      <c r="D28" s="257"/>
      <c r="E28" s="191" t="s">
        <v>35</v>
      </c>
      <c r="F28" s="45"/>
      <c r="G28" s="242" t="s">
        <v>29</v>
      </c>
    </row>
    <row r="29" spans="1:7" s="22" customFormat="1" ht="39" customHeight="1" x14ac:dyDescent="0.2">
      <c r="A29" s="48">
        <v>2</v>
      </c>
      <c r="B29" s="260" t="s">
        <v>46</v>
      </c>
      <c r="C29" s="189">
        <v>2</v>
      </c>
      <c r="D29" s="257" t="s">
        <v>71</v>
      </c>
      <c r="E29" s="191"/>
      <c r="F29" s="45"/>
      <c r="G29" s="239" t="s">
        <v>117</v>
      </c>
    </row>
    <row r="30" spans="1:7" s="22" customFormat="1" ht="65.25" customHeight="1" thickBot="1" x14ac:dyDescent="0.25">
      <c r="A30" s="66"/>
      <c r="B30" s="285"/>
      <c r="C30" s="190"/>
      <c r="D30" s="281"/>
      <c r="E30" s="192" t="str">
        <f>NETI1!E30</f>
        <v>17.904 KPM</v>
      </c>
      <c r="F30" s="190"/>
      <c r="G30" s="245" t="s">
        <v>69</v>
      </c>
    </row>
    <row r="31" spans="1:7" s="22" customFormat="1" ht="42" hidden="1" customHeight="1" x14ac:dyDescent="0.2">
      <c r="A31" s="59"/>
      <c r="B31" s="60"/>
      <c r="C31" s="61"/>
      <c r="D31" s="62"/>
      <c r="E31" s="58" t="s">
        <v>68</v>
      </c>
      <c r="F31" s="61"/>
      <c r="G31" s="246" t="s">
        <v>70</v>
      </c>
    </row>
    <row r="32" spans="1:7" s="22" customFormat="1" ht="51" hidden="1" customHeight="1" x14ac:dyDescent="0.2">
      <c r="A32" s="48">
        <v>3</v>
      </c>
      <c r="B32" s="259" t="s">
        <v>72</v>
      </c>
      <c r="C32" s="189">
        <v>1</v>
      </c>
      <c r="D32" s="43" t="s">
        <v>73</v>
      </c>
      <c r="E32" s="114" t="s">
        <v>77</v>
      </c>
      <c r="F32" s="110"/>
      <c r="G32" s="244" t="s">
        <v>74</v>
      </c>
    </row>
    <row r="33" spans="1:7" s="22" customFormat="1" ht="36.75" hidden="1" customHeight="1" x14ac:dyDescent="0.2">
      <c r="A33" s="48"/>
      <c r="B33" s="260"/>
      <c r="C33" s="61"/>
      <c r="D33" s="62"/>
      <c r="E33" s="114" t="s">
        <v>76</v>
      </c>
      <c r="F33" s="97"/>
      <c r="G33" s="243" t="s">
        <v>75</v>
      </c>
    </row>
    <row r="34" spans="1:7" s="22" customFormat="1" ht="51" hidden="1" customHeight="1" x14ac:dyDescent="0.2">
      <c r="A34" s="48"/>
      <c r="B34" s="49"/>
      <c r="C34" s="189">
        <v>2</v>
      </c>
      <c r="D34" s="43" t="s">
        <v>78</v>
      </c>
      <c r="E34" s="114" t="s">
        <v>79</v>
      </c>
      <c r="F34" s="97"/>
      <c r="G34" s="244" t="s">
        <v>80</v>
      </c>
    </row>
    <row r="35" spans="1:7" s="22" customFormat="1" ht="34.5" hidden="1" customHeight="1" x14ac:dyDescent="0.2">
      <c r="A35" s="48"/>
      <c r="B35" s="49"/>
      <c r="C35" s="189"/>
      <c r="D35" s="43"/>
      <c r="E35" s="114" t="s">
        <v>79</v>
      </c>
      <c r="F35" s="97"/>
      <c r="G35" s="243" t="s">
        <v>81</v>
      </c>
    </row>
    <row r="36" spans="1:7" s="22" customFormat="1" ht="65.25" hidden="1" customHeight="1" x14ac:dyDescent="0.2">
      <c r="A36" s="48"/>
      <c r="B36" s="49"/>
      <c r="C36" s="189"/>
      <c r="D36" s="43"/>
      <c r="E36" s="114" t="s">
        <v>84</v>
      </c>
      <c r="F36" s="97"/>
      <c r="G36" s="243" t="s">
        <v>82</v>
      </c>
    </row>
    <row r="37" spans="1:7" s="22" customFormat="1" ht="65.25" hidden="1" customHeight="1" x14ac:dyDescent="0.2">
      <c r="A37" s="48"/>
      <c r="B37" s="49"/>
      <c r="C37" s="61"/>
      <c r="D37" s="62"/>
      <c r="E37" s="114" t="s">
        <v>85</v>
      </c>
      <c r="F37" s="97"/>
      <c r="G37" s="243" t="s">
        <v>83</v>
      </c>
    </row>
    <row r="38" spans="1:7" s="22" customFormat="1" ht="51" hidden="1" customHeight="1" x14ac:dyDescent="0.2">
      <c r="A38" s="48"/>
      <c r="B38" s="49"/>
      <c r="C38" s="189">
        <v>3</v>
      </c>
      <c r="D38" s="43" t="s">
        <v>86</v>
      </c>
      <c r="E38" s="114" t="s">
        <v>87</v>
      </c>
      <c r="F38" s="97"/>
      <c r="G38" s="244" t="s">
        <v>90</v>
      </c>
    </row>
    <row r="39" spans="1:7" s="22" customFormat="1" ht="24.75" hidden="1" customHeight="1" thickBot="1" x14ac:dyDescent="0.25">
      <c r="A39" s="66"/>
      <c r="B39" s="67"/>
      <c r="C39" s="190"/>
      <c r="D39" s="69"/>
      <c r="E39" s="124" t="s">
        <v>88</v>
      </c>
      <c r="F39" s="125"/>
      <c r="G39" s="247" t="s">
        <v>91</v>
      </c>
    </row>
    <row r="40" spans="1:7" s="22" customFormat="1" ht="50.25" customHeight="1" x14ac:dyDescent="0.2">
      <c r="A40" s="48"/>
      <c r="B40" s="49"/>
      <c r="C40" s="189">
        <v>3</v>
      </c>
      <c r="D40" s="43" t="str">
        <f>NETI1!D14</f>
        <v>Jumlah pelayanan dan rehabilitasi terhadap korban bencana</v>
      </c>
      <c r="E40" s="191"/>
      <c r="F40" s="97"/>
      <c r="G40" s="244" t="str">
        <f>NETI1!G14</f>
        <v>Program pelayanan dan rehabilitasi kesejahteraan sosial</v>
      </c>
    </row>
    <row r="41" spans="1:7" s="22" customFormat="1" ht="73.5" customHeight="1" thickBot="1" x14ac:dyDescent="0.25">
      <c r="A41" s="66"/>
      <c r="B41" s="67"/>
      <c r="C41" s="190"/>
      <c r="D41" s="69"/>
      <c r="E41" s="194" t="str">
        <f>NETI1!E17</f>
        <v>30.630 KK</v>
      </c>
      <c r="F41" s="71"/>
      <c r="G41" s="248" t="str">
        <f>NETI1!G17</f>
        <v>Pendataan Penyandang Masalah Kesejahteraan Sosial (PMKS) dan Potensi Sumber Kesejahteraan sosial (PSKS)</v>
      </c>
    </row>
    <row r="42" spans="1:7" x14ac:dyDescent="0.2">
      <c r="A42" s="266"/>
      <c r="B42" s="266"/>
      <c r="C42" s="266"/>
      <c r="D42" s="266"/>
      <c r="E42" s="266"/>
      <c r="F42" s="266"/>
      <c r="G42" s="266"/>
    </row>
    <row r="43" spans="1:7" ht="16.5" customHeight="1" x14ac:dyDescent="0.2">
      <c r="A43" s="267"/>
      <c r="B43" s="267"/>
      <c r="C43" s="183"/>
      <c r="D43" s="76"/>
      <c r="E43" s="183"/>
      <c r="F43" s="77"/>
      <c r="G43" s="77"/>
    </row>
    <row r="44" spans="1:7" ht="17.45" customHeight="1" x14ac:dyDescent="0.2">
      <c r="A44" s="268"/>
      <c r="B44" s="268"/>
      <c r="C44" s="88"/>
      <c r="D44" s="89"/>
      <c r="E44" s="183"/>
      <c r="F44" s="77"/>
      <c r="G44" s="77"/>
    </row>
    <row r="45" spans="1:7" x14ac:dyDescent="0.2">
      <c r="A45" s="77"/>
      <c r="B45" s="79"/>
      <c r="C45" s="80"/>
      <c r="D45" s="77"/>
      <c r="E45" s="183"/>
      <c r="F45" s="269" t="str">
        <f>'iwn1'!F44:H44</f>
        <v>Pasir Pengaraian,     Maret 2019</v>
      </c>
      <c r="G45" s="269"/>
    </row>
    <row r="46" spans="1:7" ht="49.5" customHeight="1" x14ac:dyDescent="0.2">
      <c r="A46" s="77"/>
      <c r="B46" s="186" t="s">
        <v>101</v>
      </c>
      <c r="C46" s="81"/>
      <c r="D46" s="77"/>
      <c r="E46" s="183"/>
      <c r="F46" s="269" t="str">
        <f>hendrzl1!F44</f>
        <v>Fungsional Umum</v>
      </c>
      <c r="G46" s="269"/>
    </row>
    <row r="47" spans="1:7" x14ac:dyDescent="0.2">
      <c r="A47" s="77"/>
      <c r="B47" s="187" t="s">
        <v>6</v>
      </c>
      <c r="C47" s="81"/>
      <c r="D47" s="77"/>
      <c r="E47" s="183"/>
      <c r="F47" s="270" t="s">
        <v>6</v>
      </c>
      <c r="G47" s="270"/>
    </row>
    <row r="48" spans="1:7" x14ac:dyDescent="0.2">
      <c r="A48" s="77"/>
      <c r="B48" s="186"/>
      <c r="C48" s="81"/>
      <c r="D48" s="77"/>
      <c r="E48" s="183"/>
      <c r="F48" s="77"/>
      <c r="G48" s="77"/>
    </row>
    <row r="49" spans="1:7" x14ac:dyDescent="0.2">
      <c r="A49" s="77"/>
      <c r="B49" s="186"/>
      <c r="C49" s="81"/>
      <c r="D49" s="77"/>
      <c r="E49" s="183"/>
      <c r="F49" s="77"/>
      <c r="G49" s="77"/>
    </row>
    <row r="50" spans="1:7" x14ac:dyDescent="0.2">
      <c r="A50" s="77"/>
      <c r="B50" s="186"/>
      <c r="C50" s="81"/>
      <c r="D50" s="77"/>
      <c r="E50" s="183"/>
      <c r="F50" s="77"/>
      <c r="G50" s="77"/>
    </row>
    <row r="51" spans="1:7" x14ac:dyDescent="0.2">
      <c r="A51" s="77"/>
      <c r="B51" s="186" t="s">
        <v>178</v>
      </c>
      <c r="C51" s="81"/>
      <c r="D51" s="77"/>
      <c r="E51" s="183"/>
      <c r="F51" s="262" t="str">
        <f>budi!D37</f>
        <v>BUDHI SISWANTO DWI PUTRA</v>
      </c>
      <c r="G51" s="262"/>
    </row>
    <row r="52" spans="1:7" x14ac:dyDescent="0.2">
      <c r="A52" s="77"/>
      <c r="B52" s="77" t="s">
        <v>179</v>
      </c>
      <c r="C52" s="81"/>
      <c r="D52" s="77"/>
      <c r="E52" s="183"/>
      <c r="F52" s="262" t="str">
        <f>budi!D38</f>
        <v>NIP. 19740823 200212 1 004</v>
      </c>
      <c r="G52" s="262"/>
    </row>
  </sheetData>
  <mergeCells count="20">
    <mergeCell ref="B32:B33"/>
    <mergeCell ref="A1:G1"/>
    <mergeCell ref="A2:G2"/>
    <mergeCell ref="A7:G7"/>
    <mergeCell ref="C8:D8"/>
    <mergeCell ref="F8:G8"/>
    <mergeCell ref="B14:B15"/>
    <mergeCell ref="D21:D22"/>
    <mergeCell ref="D25:D26"/>
    <mergeCell ref="D27:D28"/>
    <mergeCell ref="B29:B30"/>
    <mergeCell ref="D29:D30"/>
    <mergeCell ref="F51:G51"/>
    <mergeCell ref="F52:G52"/>
    <mergeCell ref="A42:G42"/>
    <mergeCell ref="A43:B43"/>
    <mergeCell ref="A44:B44"/>
    <mergeCell ref="F45:G45"/>
    <mergeCell ref="F46:G46"/>
    <mergeCell ref="F47:G47"/>
  </mergeCells>
  <pageMargins left="0.56999999999999995" right="0.14000000000000001" top="0.75" bottom="0.75" header="0.3" footer="0.3"/>
  <pageSetup paperSize="258" scale="70"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view="pageBreakPreview" topLeftCell="A13" zoomScale="90" zoomScaleNormal="100" zoomScaleSheetLayoutView="90" workbookViewId="0">
      <selection activeCell="D29" sqref="D29"/>
    </sheetView>
  </sheetViews>
  <sheetFormatPr defaultColWidth="9.140625" defaultRowHeight="14.25" x14ac:dyDescent="0.2"/>
  <cols>
    <col min="1" max="1" width="18.140625" style="1" customWidth="1"/>
    <col min="2" max="2" width="2.7109375" style="1" customWidth="1"/>
    <col min="3" max="3" width="27.140625" style="1" customWidth="1"/>
    <col min="4" max="4" width="46.5703125" style="1" customWidth="1"/>
    <col min="5" max="16384" width="9.140625" style="1"/>
  </cols>
  <sheetData>
    <row r="1" spans="1:13" ht="17.100000000000001" customHeight="1" x14ac:dyDescent="0.25">
      <c r="A1" s="275" t="s">
        <v>0</v>
      </c>
      <c r="B1" s="275"/>
      <c r="C1" s="275"/>
      <c r="D1" s="275"/>
    </row>
    <row r="2" spans="1:13" ht="16.5" customHeight="1" x14ac:dyDescent="0.25">
      <c r="A2" s="275" t="s">
        <v>96</v>
      </c>
      <c r="B2" s="275"/>
      <c r="C2" s="275"/>
      <c r="D2" s="275"/>
    </row>
    <row r="3" spans="1:13" ht="17.100000000000001" customHeight="1" x14ac:dyDescent="0.25">
      <c r="A3" s="275" t="s">
        <v>1</v>
      </c>
      <c r="B3" s="275"/>
      <c r="C3" s="275"/>
      <c r="D3" s="275"/>
    </row>
    <row r="4" spans="1:13" ht="15" customHeight="1" x14ac:dyDescent="0.2"/>
    <row r="5" spans="1:13" ht="15" customHeight="1" x14ac:dyDescent="0.2"/>
    <row r="6" spans="1:13" ht="15" customHeight="1" x14ac:dyDescent="0.2"/>
    <row r="7" spans="1:13" ht="15" customHeight="1" x14ac:dyDescent="0.2"/>
    <row r="8" spans="1:13" ht="15" customHeight="1" x14ac:dyDescent="0.2"/>
    <row r="9" spans="1:13" ht="15" customHeight="1" x14ac:dyDescent="0.2"/>
    <row r="10" spans="1:13" ht="15" customHeight="1" x14ac:dyDescent="0.2"/>
    <row r="11" spans="1:13" ht="15" customHeight="1" x14ac:dyDescent="0.2"/>
    <row r="12" spans="1:13" s="2" customFormat="1" ht="17.100000000000001" customHeight="1" x14ac:dyDescent="0.25">
      <c r="A12" s="276" t="s">
        <v>203</v>
      </c>
      <c r="B12" s="276"/>
      <c r="C12" s="276"/>
      <c r="D12" s="276"/>
      <c r="M12" s="2" t="s">
        <v>98</v>
      </c>
    </row>
    <row r="13" spans="1:13" ht="15" customHeight="1" x14ac:dyDescent="0.25">
      <c r="A13" s="3"/>
    </row>
    <row r="14" spans="1:13" s="3" customFormat="1" ht="42.75" customHeight="1" x14ac:dyDescent="0.25">
      <c r="A14" s="271" t="s">
        <v>2</v>
      </c>
      <c r="B14" s="271"/>
      <c r="C14" s="271"/>
      <c r="D14" s="271"/>
    </row>
    <row r="15" spans="1:13" s="3" customFormat="1" ht="15" customHeight="1" x14ac:dyDescent="0.25">
      <c r="A15" s="3" t="s">
        <v>3</v>
      </c>
      <c r="B15" s="3" t="s">
        <v>4</v>
      </c>
      <c r="C15" s="4" t="s">
        <v>178</v>
      </c>
      <c r="M15" s="3" t="s">
        <v>36</v>
      </c>
    </row>
    <row r="16" spans="1:13" s="3" customFormat="1" ht="15" customHeight="1" x14ac:dyDescent="0.25">
      <c r="A16" s="3" t="s">
        <v>5</v>
      </c>
      <c r="B16" s="3" t="s">
        <v>4</v>
      </c>
      <c r="C16" s="3" t="s">
        <v>101</v>
      </c>
    </row>
    <row r="17" spans="1:4" s="3" customFormat="1" ht="15.75" x14ac:dyDescent="0.25">
      <c r="C17" s="3" t="str">
        <f>M12</f>
        <v>Dinas Sosial, Pemberdayaan Perempuan dan Perlindungan Anak</v>
      </c>
    </row>
    <row r="18" spans="1:4" s="3" customFormat="1" ht="15.75" x14ac:dyDescent="0.25">
      <c r="A18" s="3" t="s">
        <v>7</v>
      </c>
    </row>
    <row r="19" spans="1:4" s="3" customFormat="1" ht="15.75" x14ac:dyDescent="0.25"/>
    <row r="20" spans="1:4" s="3" customFormat="1" ht="15.75" x14ac:dyDescent="0.25">
      <c r="A20" s="3" t="s">
        <v>3</v>
      </c>
      <c r="B20" s="3" t="s">
        <v>4</v>
      </c>
      <c r="C20" s="4" t="str">
        <f>neti!C15</f>
        <v>NETI HERAWATI, S. Kep</v>
      </c>
    </row>
    <row r="21" spans="1:4" s="5" customFormat="1" ht="15.75" x14ac:dyDescent="0.2">
      <c r="A21" s="5" t="s">
        <v>5</v>
      </c>
      <c r="B21" s="5" t="s">
        <v>4</v>
      </c>
      <c r="C21" s="277" t="str">
        <f>neti!C16</f>
        <v>Kepala Bidang Pemberdayaan Perempuan dan Sosial</v>
      </c>
      <c r="D21" s="277"/>
    </row>
    <row r="22" spans="1:4" s="3" customFormat="1" ht="15.75" x14ac:dyDescent="0.25">
      <c r="C22" s="3" t="str">
        <f>C17</f>
        <v>Dinas Sosial, Pemberdayaan Perempuan dan Perlindungan Anak</v>
      </c>
    </row>
    <row r="23" spans="1:4" s="3" customFormat="1" ht="15.75" x14ac:dyDescent="0.25">
      <c r="A23" s="3" t="s">
        <v>8</v>
      </c>
    </row>
    <row r="24" spans="1:4" s="3" customFormat="1" ht="15.75" x14ac:dyDescent="0.25">
      <c r="A24" s="5"/>
      <c r="B24" s="5"/>
      <c r="C24" s="5"/>
    </row>
    <row r="25" spans="1:4" s="3" customFormat="1" ht="15.75" x14ac:dyDescent="0.25"/>
    <row r="26" spans="1:4" s="6" customFormat="1" ht="69.75" customHeight="1" x14ac:dyDescent="0.2">
      <c r="A26" s="271" t="s">
        <v>232</v>
      </c>
      <c r="B26" s="271"/>
      <c r="C26" s="271"/>
      <c r="D26" s="271"/>
    </row>
    <row r="27" spans="1:4" s="3" customFormat="1" ht="75" customHeight="1" x14ac:dyDescent="0.25">
      <c r="A27" s="278" t="s">
        <v>9</v>
      </c>
      <c r="B27" s="278"/>
      <c r="C27" s="278"/>
      <c r="D27" s="278"/>
    </row>
    <row r="28" spans="1:4" s="3" customFormat="1" ht="15.75" x14ac:dyDescent="0.25"/>
    <row r="29" spans="1:4" s="3" customFormat="1" ht="15.75" x14ac:dyDescent="0.25">
      <c r="A29" s="7"/>
      <c r="D29" s="8" t="str">
        <f>neti!D29</f>
        <v>Pasir Pengaraian,     Maret 2019</v>
      </c>
    </row>
    <row r="30" spans="1:4" ht="15.75" x14ac:dyDescent="0.2">
      <c r="A30" s="7"/>
      <c r="C30" s="9"/>
      <c r="D30" s="10"/>
    </row>
    <row r="31" spans="1:4" ht="15.75" x14ac:dyDescent="0.2">
      <c r="A31" s="273" t="s">
        <v>10</v>
      </c>
      <c r="B31" s="273"/>
      <c r="C31" s="273"/>
      <c r="D31" s="11" t="s">
        <v>11</v>
      </c>
    </row>
    <row r="32" spans="1:4" ht="15.75" x14ac:dyDescent="0.2">
      <c r="A32" s="12"/>
      <c r="D32" s="11"/>
    </row>
    <row r="33" spans="1:4" ht="15.75" x14ac:dyDescent="0.2">
      <c r="A33" s="12"/>
      <c r="D33" s="11"/>
    </row>
    <row r="34" spans="1:4" ht="15.75" x14ac:dyDescent="0.2">
      <c r="A34" s="12"/>
      <c r="D34" s="11"/>
    </row>
    <row r="35" spans="1:4" x14ac:dyDescent="0.2">
      <c r="A35" s="13"/>
      <c r="D35" s="13"/>
    </row>
    <row r="36" spans="1:4" ht="15.75" x14ac:dyDescent="0.2">
      <c r="A36" s="273" t="str">
        <f>C20</f>
        <v>NETI HERAWATI, S. Kep</v>
      </c>
      <c r="B36" s="273"/>
      <c r="C36" s="273"/>
      <c r="D36" s="11" t="str">
        <f>C15</f>
        <v>KOMAR ZAMAN, MMA</v>
      </c>
    </row>
    <row r="37" spans="1:4" x14ac:dyDescent="0.2">
      <c r="A37" s="274" t="str">
        <f>neti!D37</f>
        <v>NIP. 19761104 200312 2 002</v>
      </c>
      <c r="B37" s="274"/>
      <c r="C37" s="274"/>
      <c r="D37" s="10" t="s">
        <v>179</v>
      </c>
    </row>
  </sheetData>
  <mergeCells count="11">
    <mergeCell ref="C21:D21"/>
    <mergeCell ref="A1:D1"/>
    <mergeCell ref="A2:D2"/>
    <mergeCell ref="A3:D3"/>
    <mergeCell ref="A12:D12"/>
    <mergeCell ref="A14:D14"/>
    <mergeCell ref="A26:D26"/>
    <mergeCell ref="A27:D27"/>
    <mergeCell ref="A31:C31"/>
    <mergeCell ref="A36:C36"/>
    <mergeCell ref="A37:C37"/>
  </mergeCells>
  <pageMargins left="0.7" right="0.7" top="0.75" bottom="0.75" header="0.3" footer="0.3"/>
  <pageSetup paperSize="258" scale="99" orientation="portrait" horizontalDpi="0" verticalDpi="0" r:id="rId1"/>
  <colBreaks count="1" manualBreakCount="1">
    <brk id="4"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view="pageBreakPreview" topLeftCell="A25" zoomScaleNormal="100" zoomScaleSheetLayoutView="100" workbookViewId="0">
      <selection activeCell="A27" sqref="A27:D27"/>
    </sheetView>
  </sheetViews>
  <sheetFormatPr defaultColWidth="9.140625" defaultRowHeight="14.25" x14ac:dyDescent="0.2"/>
  <cols>
    <col min="1" max="1" width="18.140625" style="1" customWidth="1"/>
    <col min="2" max="2" width="2.7109375" style="1" customWidth="1"/>
    <col min="3" max="3" width="27.140625" style="1" customWidth="1"/>
    <col min="4" max="4" width="46.5703125" style="1" customWidth="1"/>
    <col min="5" max="16384" width="9.140625" style="1"/>
  </cols>
  <sheetData>
    <row r="1" spans="1:13" ht="17.100000000000001" customHeight="1" x14ac:dyDescent="0.25">
      <c r="A1" s="275" t="s">
        <v>0</v>
      </c>
      <c r="B1" s="275"/>
      <c r="C1" s="275"/>
      <c r="D1" s="275"/>
    </row>
    <row r="2" spans="1:13" ht="16.5" customHeight="1" x14ac:dyDescent="0.25">
      <c r="A2" s="275" t="s">
        <v>96</v>
      </c>
      <c r="B2" s="275"/>
      <c r="C2" s="275"/>
      <c r="D2" s="275"/>
    </row>
    <row r="3" spans="1:13" ht="17.100000000000001" customHeight="1" x14ac:dyDescent="0.25">
      <c r="A3" s="275" t="s">
        <v>1</v>
      </c>
      <c r="B3" s="275"/>
      <c r="C3" s="275"/>
      <c r="D3" s="275"/>
    </row>
    <row r="4" spans="1:13" ht="15" customHeight="1" x14ac:dyDescent="0.2"/>
    <row r="5" spans="1:13" ht="15" customHeight="1" x14ac:dyDescent="0.2"/>
    <row r="6" spans="1:13" ht="15" customHeight="1" x14ac:dyDescent="0.2"/>
    <row r="7" spans="1:13" ht="15" customHeight="1" x14ac:dyDescent="0.2"/>
    <row r="8" spans="1:13" ht="15" customHeight="1" x14ac:dyDescent="0.2"/>
    <row r="9" spans="1:13" ht="15" customHeight="1" x14ac:dyDescent="0.2"/>
    <row r="10" spans="1:13" ht="15" customHeight="1" x14ac:dyDescent="0.2"/>
    <row r="11" spans="1:13" ht="15" customHeight="1" x14ac:dyDescent="0.2"/>
    <row r="12" spans="1:13" s="2" customFormat="1" ht="17.100000000000001" customHeight="1" x14ac:dyDescent="0.25">
      <c r="A12" s="276" t="s">
        <v>172</v>
      </c>
      <c r="B12" s="276"/>
      <c r="C12" s="276"/>
      <c r="D12" s="276"/>
      <c r="M12" s="2" t="s">
        <v>98</v>
      </c>
    </row>
    <row r="13" spans="1:13" ht="15" customHeight="1" x14ac:dyDescent="0.25">
      <c r="A13" s="3"/>
    </row>
    <row r="14" spans="1:13" s="3" customFormat="1" ht="42.75" customHeight="1" x14ac:dyDescent="0.25">
      <c r="A14" s="271" t="s">
        <v>2</v>
      </c>
      <c r="B14" s="271"/>
      <c r="C14" s="271"/>
      <c r="D14" s="271"/>
    </row>
    <row r="15" spans="1:13" s="3" customFormat="1" ht="15" customHeight="1" x14ac:dyDescent="0.25">
      <c r="A15" s="3" t="s">
        <v>3</v>
      </c>
      <c r="B15" s="3" t="s">
        <v>4</v>
      </c>
      <c r="C15" s="4" t="s">
        <v>104</v>
      </c>
      <c r="M15" s="3" t="s">
        <v>36</v>
      </c>
    </row>
    <row r="16" spans="1:13" s="3" customFormat="1" ht="15" customHeight="1" x14ac:dyDescent="0.25">
      <c r="A16" s="3" t="s">
        <v>5</v>
      </c>
      <c r="B16" s="3" t="s">
        <v>4</v>
      </c>
      <c r="C16" s="3" t="s">
        <v>102</v>
      </c>
    </row>
    <row r="17" spans="1:4" s="3" customFormat="1" ht="15.75" x14ac:dyDescent="0.25">
      <c r="C17" s="3" t="str">
        <f>M12</f>
        <v>Dinas Sosial, Pemberdayaan Perempuan dan Perlindungan Anak</v>
      </c>
    </row>
    <row r="18" spans="1:4" s="3" customFormat="1" ht="15.75" x14ac:dyDescent="0.25">
      <c r="A18" s="3" t="s">
        <v>7</v>
      </c>
    </row>
    <row r="19" spans="1:4" s="3" customFormat="1" ht="15.75" x14ac:dyDescent="0.25"/>
    <row r="20" spans="1:4" s="3" customFormat="1" ht="15.75" x14ac:dyDescent="0.25">
      <c r="A20" s="3" t="s">
        <v>3</v>
      </c>
      <c r="B20" s="3" t="s">
        <v>4</v>
      </c>
      <c r="C20" s="4" t="str">
        <f>neti!C15</f>
        <v>NETI HERAWATI, S. Kep</v>
      </c>
    </row>
    <row r="21" spans="1:4" s="5" customFormat="1" ht="15.75" x14ac:dyDescent="0.2">
      <c r="A21" s="5" t="s">
        <v>5</v>
      </c>
      <c r="B21" s="5" t="s">
        <v>4</v>
      </c>
      <c r="C21" s="277" t="str">
        <f>neti!C16</f>
        <v>Kepala Bidang Pemberdayaan Perempuan dan Sosial</v>
      </c>
      <c r="D21" s="277"/>
    </row>
    <row r="22" spans="1:4" s="3" customFormat="1" ht="15.75" x14ac:dyDescent="0.25">
      <c r="C22" s="3" t="str">
        <f>C17</f>
        <v>Dinas Sosial, Pemberdayaan Perempuan dan Perlindungan Anak</v>
      </c>
    </row>
    <row r="23" spans="1:4" s="3" customFormat="1" ht="15.75" x14ac:dyDescent="0.25">
      <c r="A23" s="3" t="s">
        <v>8</v>
      </c>
    </row>
    <row r="24" spans="1:4" s="3" customFormat="1" ht="15.75" x14ac:dyDescent="0.25">
      <c r="A24" s="5"/>
      <c r="B24" s="5"/>
      <c r="C24" s="5"/>
    </row>
    <row r="25" spans="1:4" s="3" customFormat="1" ht="15.75" x14ac:dyDescent="0.25"/>
    <row r="26" spans="1:4" s="6" customFormat="1" ht="69.75" customHeight="1" x14ac:dyDescent="0.2">
      <c r="A26" s="271" t="s">
        <v>232</v>
      </c>
      <c r="B26" s="271"/>
      <c r="C26" s="271"/>
      <c r="D26" s="271"/>
    </row>
    <row r="27" spans="1:4" s="3" customFormat="1" ht="75" customHeight="1" x14ac:dyDescent="0.25">
      <c r="A27" s="278" t="s">
        <v>9</v>
      </c>
      <c r="B27" s="278"/>
      <c r="C27" s="278"/>
      <c r="D27" s="278"/>
    </row>
    <row r="28" spans="1:4" s="3" customFormat="1" ht="15.75" x14ac:dyDescent="0.25"/>
    <row r="29" spans="1:4" s="3" customFormat="1" ht="15.75" x14ac:dyDescent="0.25">
      <c r="A29" s="7"/>
      <c r="D29" s="8" t="str">
        <f>KOMAR!D29</f>
        <v>Pasir Pengaraian,     Maret 2019</v>
      </c>
    </row>
    <row r="30" spans="1:4" ht="15.75" x14ac:dyDescent="0.2">
      <c r="A30" s="7"/>
      <c r="C30" s="9"/>
      <c r="D30" s="10"/>
    </row>
    <row r="31" spans="1:4" ht="15.75" x14ac:dyDescent="0.2">
      <c r="A31" s="273" t="s">
        <v>10</v>
      </c>
      <c r="B31" s="273"/>
      <c r="C31" s="273"/>
      <c r="D31" s="11" t="s">
        <v>11</v>
      </c>
    </row>
    <row r="32" spans="1:4" ht="15.75" x14ac:dyDescent="0.2">
      <c r="A32" s="12"/>
      <c r="D32" s="11"/>
    </row>
    <row r="33" spans="1:4" ht="15.75" x14ac:dyDescent="0.2">
      <c r="A33" s="12"/>
      <c r="D33" s="11"/>
    </row>
    <row r="34" spans="1:4" ht="15.75" x14ac:dyDescent="0.2">
      <c r="A34" s="12"/>
      <c r="D34" s="11"/>
    </row>
    <row r="35" spans="1:4" x14ac:dyDescent="0.2">
      <c r="A35" s="13"/>
      <c r="D35" s="13"/>
    </row>
    <row r="36" spans="1:4" ht="15.75" x14ac:dyDescent="0.2">
      <c r="A36" s="273" t="str">
        <f>C20</f>
        <v>NETI HERAWATI, S. Kep</v>
      </c>
      <c r="B36" s="273"/>
      <c r="C36" s="273"/>
      <c r="D36" s="11" t="str">
        <f>C15</f>
        <v>IWAN SAZWANTO, SP</v>
      </c>
    </row>
    <row r="37" spans="1:4" x14ac:dyDescent="0.2">
      <c r="A37" s="274" t="str">
        <f>neti!D37</f>
        <v>NIP. 19761104 200312 2 002</v>
      </c>
      <c r="B37" s="274"/>
      <c r="C37" s="274"/>
      <c r="D37" s="10" t="s">
        <v>106</v>
      </c>
    </row>
  </sheetData>
  <mergeCells count="11">
    <mergeCell ref="C21:D21"/>
    <mergeCell ref="A1:D1"/>
    <mergeCell ref="A2:D2"/>
    <mergeCell ref="A3:D3"/>
    <mergeCell ref="A12:D12"/>
    <mergeCell ref="A14:D14"/>
    <mergeCell ref="A26:D26"/>
    <mergeCell ref="A27:D27"/>
    <mergeCell ref="A31:C31"/>
    <mergeCell ref="A36:C36"/>
    <mergeCell ref="A37:C37"/>
  </mergeCells>
  <pageMargins left="0.7" right="0.7" top="0.75" bottom="0.75" header="0.3" footer="0.3"/>
  <pageSetup paperSize="258" scale="99" orientation="portrait" horizontalDpi="0" verticalDpi="0" r:id="rId1"/>
  <colBreaks count="1" manualBreakCount="1">
    <brk id="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view="pageBreakPreview" topLeftCell="A13" zoomScale="80" zoomScaleNormal="100" zoomScaleSheetLayoutView="80" workbookViewId="0">
      <selection activeCell="A27" sqref="A27:D27"/>
    </sheetView>
  </sheetViews>
  <sheetFormatPr defaultColWidth="9.140625" defaultRowHeight="14.25" x14ac:dyDescent="0.2"/>
  <cols>
    <col min="1" max="1" width="18.140625" style="1" customWidth="1"/>
    <col min="2" max="2" width="2.7109375" style="1" customWidth="1"/>
    <col min="3" max="3" width="27.140625" style="1" customWidth="1"/>
    <col min="4" max="4" width="46.5703125" style="1" customWidth="1"/>
    <col min="5" max="16384" width="9.140625" style="1"/>
  </cols>
  <sheetData>
    <row r="1" spans="1:13" ht="17.100000000000001" customHeight="1" x14ac:dyDescent="0.25">
      <c r="A1" s="275" t="s">
        <v>0</v>
      </c>
      <c r="B1" s="275"/>
      <c r="C1" s="275"/>
      <c r="D1" s="275"/>
    </row>
    <row r="2" spans="1:13" ht="16.5" customHeight="1" x14ac:dyDescent="0.25">
      <c r="A2" s="275" t="s">
        <v>96</v>
      </c>
      <c r="B2" s="275"/>
      <c r="C2" s="275"/>
      <c r="D2" s="275"/>
    </row>
    <row r="3" spans="1:13" ht="17.100000000000001" customHeight="1" x14ac:dyDescent="0.25">
      <c r="A3" s="275" t="s">
        <v>1</v>
      </c>
      <c r="B3" s="275"/>
      <c r="C3" s="275"/>
      <c r="D3" s="275"/>
    </row>
    <row r="4" spans="1:13" ht="15" customHeight="1" x14ac:dyDescent="0.2"/>
    <row r="5" spans="1:13" ht="15" customHeight="1" x14ac:dyDescent="0.2"/>
    <row r="6" spans="1:13" ht="15" customHeight="1" x14ac:dyDescent="0.2"/>
    <row r="7" spans="1:13" ht="15" customHeight="1" x14ac:dyDescent="0.2"/>
    <row r="8" spans="1:13" ht="15" customHeight="1" x14ac:dyDescent="0.2"/>
    <row r="9" spans="1:13" ht="15" customHeight="1" x14ac:dyDescent="0.2"/>
    <row r="10" spans="1:13" ht="15" customHeight="1" x14ac:dyDescent="0.2"/>
    <row r="11" spans="1:13" ht="15" customHeight="1" x14ac:dyDescent="0.2"/>
    <row r="12" spans="1:13" s="2" customFormat="1" ht="17.100000000000001" customHeight="1" x14ac:dyDescent="0.25">
      <c r="A12" s="276" t="s">
        <v>203</v>
      </c>
      <c r="B12" s="276"/>
      <c r="C12" s="276"/>
      <c r="D12" s="276"/>
      <c r="M12" s="2" t="s">
        <v>98</v>
      </c>
    </row>
    <row r="13" spans="1:13" ht="15" customHeight="1" x14ac:dyDescent="0.25">
      <c r="A13" s="3"/>
    </row>
    <row r="14" spans="1:13" s="3" customFormat="1" ht="42.75" customHeight="1" x14ac:dyDescent="0.25">
      <c r="A14" s="271" t="s">
        <v>2</v>
      </c>
      <c r="B14" s="271"/>
      <c r="C14" s="271"/>
      <c r="D14" s="271"/>
    </row>
    <row r="15" spans="1:13" s="3" customFormat="1" ht="15" customHeight="1" x14ac:dyDescent="0.25">
      <c r="A15" s="3" t="s">
        <v>3</v>
      </c>
      <c r="B15" s="3" t="s">
        <v>4</v>
      </c>
      <c r="C15" s="4" t="s">
        <v>107</v>
      </c>
      <c r="M15" s="3" t="s">
        <v>36</v>
      </c>
    </row>
    <row r="16" spans="1:13" s="3" customFormat="1" ht="15" customHeight="1" x14ac:dyDescent="0.25">
      <c r="A16" s="3" t="s">
        <v>5</v>
      </c>
      <c r="B16" s="3" t="s">
        <v>4</v>
      </c>
      <c r="C16" s="3" t="s">
        <v>103</v>
      </c>
    </row>
    <row r="17" spans="1:4" s="3" customFormat="1" ht="15.75" x14ac:dyDescent="0.25">
      <c r="C17" s="3" t="str">
        <f>M12</f>
        <v>Dinas Sosial, Pemberdayaan Perempuan dan Perlindungan Anak</v>
      </c>
    </row>
    <row r="18" spans="1:4" s="3" customFormat="1" ht="15.75" x14ac:dyDescent="0.25">
      <c r="A18" s="3" t="s">
        <v>7</v>
      </c>
    </row>
    <row r="19" spans="1:4" s="3" customFormat="1" ht="15.75" x14ac:dyDescent="0.25"/>
    <row r="20" spans="1:4" s="3" customFormat="1" ht="15.75" x14ac:dyDescent="0.25">
      <c r="A20" s="3" t="s">
        <v>3</v>
      </c>
      <c r="B20" s="3" t="s">
        <v>4</v>
      </c>
      <c r="C20" s="4" t="str">
        <f>neti!C15</f>
        <v>NETI HERAWATI, S. Kep</v>
      </c>
    </row>
    <row r="21" spans="1:4" s="5" customFormat="1" ht="15.75" x14ac:dyDescent="0.2">
      <c r="A21" s="5" t="s">
        <v>5</v>
      </c>
      <c r="B21" s="5" t="s">
        <v>4</v>
      </c>
      <c r="C21" s="277" t="str">
        <f>neti!C16</f>
        <v>Kepala Bidang Pemberdayaan Perempuan dan Sosial</v>
      </c>
      <c r="D21" s="277"/>
    </row>
    <row r="22" spans="1:4" s="3" customFormat="1" ht="15.75" x14ac:dyDescent="0.25">
      <c r="C22" s="3" t="str">
        <f>C17</f>
        <v>Dinas Sosial, Pemberdayaan Perempuan dan Perlindungan Anak</v>
      </c>
    </row>
    <row r="23" spans="1:4" s="3" customFormat="1" ht="15.75" x14ac:dyDescent="0.25">
      <c r="A23" s="3" t="s">
        <v>8</v>
      </c>
    </row>
    <row r="24" spans="1:4" s="3" customFormat="1" ht="15.75" x14ac:dyDescent="0.25">
      <c r="A24" s="5"/>
      <c r="B24" s="5"/>
      <c r="C24" s="5"/>
    </row>
    <row r="25" spans="1:4" s="3" customFormat="1" ht="0.75" customHeight="1" x14ac:dyDescent="0.25"/>
    <row r="26" spans="1:4" s="6" customFormat="1" ht="69.75" customHeight="1" x14ac:dyDescent="0.2">
      <c r="A26" s="271" t="s">
        <v>232</v>
      </c>
      <c r="B26" s="271"/>
      <c r="C26" s="271"/>
      <c r="D26" s="271"/>
    </row>
    <row r="27" spans="1:4" s="3" customFormat="1" ht="57.75" customHeight="1" x14ac:dyDescent="0.25">
      <c r="A27" s="278" t="s">
        <v>9</v>
      </c>
      <c r="B27" s="278"/>
      <c r="C27" s="278"/>
      <c r="D27" s="278"/>
    </row>
    <row r="28" spans="1:4" s="3" customFormat="1" ht="15.75" x14ac:dyDescent="0.25"/>
    <row r="29" spans="1:4" s="3" customFormat="1" ht="15.75" x14ac:dyDescent="0.25">
      <c r="A29" s="7"/>
      <c r="D29" s="8" t="str">
        <f>IWN!D29</f>
        <v>Pasir Pengaraian,     Maret 2019</v>
      </c>
    </row>
    <row r="30" spans="1:4" ht="15.75" x14ac:dyDescent="0.2">
      <c r="A30" s="7"/>
      <c r="C30" s="9"/>
      <c r="D30" s="10"/>
    </row>
    <row r="31" spans="1:4" ht="15.75" x14ac:dyDescent="0.2">
      <c r="A31" s="273" t="s">
        <v>10</v>
      </c>
      <c r="B31" s="273"/>
      <c r="C31" s="273"/>
      <c r="D31" s="11" t="s">
        <v>11</v>
      </c>
    </row>
    <row r="32" spans="1:4" ht="15.75" x14ac:dyDescent="0.2">
      <c r="A32" s="12"/>
      <c r="D32" s="11"/>
    </row>
    <row r="33" spans="1:4" ht="15.75" x14ac:dyDescent="0.2">
      <c r="A33" s="12"/>
      <c r="D33" s="11"/>
    </row>
    <row r="34" spans="1:4" ht="15.75" x14ac:dyDescent="0.2">
      <c r="A34" s="12"/>
      <c r="D34" s="11"/>
    </row>
    <row r="35" spans="1:4" x14ac:dyDescent="0.2">
      <c r="A35" s="13"/>
      <c r="D35" s="13"/>
    </row>
    <row r="36" spans="1:4" ht="15.75" x14ac:dyDescent="0.2">
      <c r="A36" s="273" t="str">
        <f>C20</f>
        <v>NETI HERAWATI, S. Kep</v>
      </c>
      <c r="B36" s="273"/>
      <c r="C36" s="273"/>
      <c r="D36" s="11" t="str">
        <f>C15</f>
        <v>ASTRINA, SH</v>
      </c>
    </row>
    <row r="37" spans="1:4" x14ac:dyDescent="0.2">
      <c r="A37" s="274" t="str">
        <f>neti!D37</f>
        <v>NIP. 19761104 200312 2 002</v>
      </c>
      <c r="B37" s="274"/>
      <c r="C37" s="274"/>
      <c r="D37" s="10" t="s">
        <v>180</v>
      </c>
    </row>
  </sheetData>
  <mergeCells count="11">
    <mergeCell ref="C21:D21"/>
    <mergeCell ref="A1:D1"/>
    <mergeCell ref="A2:D2"/>
    <mergeCell ref="A3:D3"/>
    <mergeCell ref="A12:D12"/>
    <mergeCell ref="A14:D14"/>
    <mergeCell ref="A26:D26"/>
    <mergeCell ref="A27:D27"/>
    <mergeCell ref="A31:C31"/>
    <mergeCell ref="A36:C36"/>
    <mergeCell ref="A37:C37"/>
  </mergeCells>
  <pageMargins left="0.7" right="0.19" top="0.75" bottom="0.75" header="0.3" footer="0.3"/>
  <pageSetup paperSize="258" scale="99" orientation="portrait" horizontalDpi="0" verticalDpi="0" r:id="rId1"/>
  <colBreaks count="1" manualBreakCount="1">
    <brk id="4"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view="pageBreakPreview" topLeftCell="A14" zoomScale="90" zoomScaleNormal="100" zoomScaleSheetLayoutView="90" workbookViewId="0">
      <selection activeCell="H32" sqref="H32"/>
    </sheetView>
  </sheetViews>
  <sheetFormatPr defaultColWidth="9.140625" defaultRowHeight="14.25" x14ac:dyDescent="0.2"/>
  <cols>
    <col min="1" max="1" width="18.140625" style="1" customWidth="1"/>
    <col min="2" max="2" width="2.7109375" style="1" customWidth="1"/>
    <col min="3" max="3" width="27.140625" style="1" customWidth="1"/>
    <col min="4" max="4" width="46.5703125" style="1" customWidth="1"/>
    <col min="5" max="16384" width="9.140625" style="1"/>
  </cols>
  <sheetData>
    <row r="1" spans="1:13" ht="17.100000000000001" customHeight="1" x14ac:dyDescent="0.25">
      <c r="A1" s="275" t="s">
        <v>0</v>
      </c>
      <c r="B1" s="275"/>
      <c r="C1" s="275"/>
      <c r="D1" s="275"/>
    </row>
    <row r="2" spans="1:13" ht="16.5" customHeight="1" x14ac:dyDescent="0.25">
      <c r="A2" s="275" t="s">
        <v>96</v>
      </c>
      <c r="B2" s="275"/>
      <c r="C2" s="275"/>
      <c r="D2" s="275"/>
    </row>
    <row r="3" spans="1:13" ht="17.100000000000001" customHeight="1" x14ac:dyDescent="0.25">
      <c r="A3" s="275" t="s">
        <v>1</v>
      </c>
      <c r="B3" s="275"/>
      <c r="C3" s="275"/>
      <c r="D3" s="275"/>
    </row>
    <row r="4" spans="1:13" ht="15" customHeight="1" x14ac:dyDescent="0.2"/>
    <row r="5" spans="1:13" ht="15" customHeight="1" x14ac:dyDescent="0.2"/>
    <row r="6" spans="1:13" ht="15" customHeight="1" x14ac:dyDescent="0.2"/>
    <row r="7" spans="1:13" ht="15" customHeight="1" x14ac:dyDescent="0.2"/>
    <row r="8" spans="1:13" ht="15" customHeight="1" x14ac:dyDescent="0.2"/>
    <row r="9" spans="1:13" ht="15" customHeight="1" x14ac:dyDescent="0.2"/>
    <row r="10" spans="1:13" ht="15" customHeight="1" x14ac:dyDescent="0.2"/>
    <row r="11" spans="1:13" ht="15" customHeight="1" x14ac:dyDescent="0.2"/>
    <row r="12" spans="1:13" s="2" customFormat="1" ht="17.100000000000001" customHeight="1" x14ac:dyDescent="0.25">
      <c r="A12" s="276" t="s">
        <v>203</v>
      </c>
      <c r="B12" s="276"/>
      <c r="C12" s="276"/>
      <c r="D12" s="276"/>
      <c r="M12" s="2" t="s">
        <v>98</v>
      </c>
    </row>
    <row r="13" spans="1:13" ht="15" customHeight="1" x14ac:dyDescent="0.25">
      <c r="A13" s="3"/>
    </row>
    <row r="14" spans="1:13" s="3" customFormat="1" ht="42.75" customHeight="1" x14ac:dyDescent="0.25">
      <c r="A14" s="271" t="s">
        <v>2</v>
      </c>
      <c r="B14" s="271"/>
      <c r="C14" s="271"/>
      <c r="D14" s="271"/>
    </row>
    <row r="15" spans="1:13" s="3" customFormat="1" ht="15" customHeight="1" x14ac:dyDescent="0.25">
      <c r="A15" s="3" t="s">
        <v>3</v>
      </c>
      <c r="B15" s="3" t="s">
        <v>4</v>
      </c>
      <c r="C15" s="4" t="s">
        <v>234</v>
      </c>
      <c r="M15" s="3" t="s">
        <v>36</v>
      </c>
    </row>
    <row r="16" spans="1:13" s="3" customFormat="1" ht="15" customHeight="1" x14ac:dyDescent="0.25">
      <c r="A16" s="3" t="s">
        <v>5</v>
      </c>
      <c r="B16" s="3" t="s">
        <v>4</v>
      </c>
      <c r="C16" s="3" t="s">
        <v>105</v>
      </c>
    </row>
    <row r="17" spans="1:4" s="3" customFormat="1" ht="15.75" x14ac:dyDescent="0.25">
      <c r="C17" s="3" t="str">
        <f>M12</f>
        <v>Dinas Sosial, Pemberdayaan Perempuan dan Perlindungan Anak</v>
      </c>
    </row>
    <row r="18" spans="1:4" s="3" customFormat="1" ht="15.75" x14ac:dyDescent="0.25">
      <c r="A18" s="3" t="s">
        <v>7</v>
      </c>
    </row>
    <row r="19" spans="1:4" s="3" customFormat="1" ht="15.75" x14ac:dyDescent="0.25"/>
    <row r="20" spans="1:4" s="3" customFormat="1" ht="15.75" x14ac:dyDescent="0.25">
      <c r="A20" s="3" t="s">
        <v>3</v>
      </c>
      <c r="B20" s="3" t="s">
        <v>4</v>
      </c>
      <c r="C20" s="4" t="str">
        <f>'tri alfina'!C15</f>
        <v>TRI ALFINA LESTARI, S.Pd</v>
      </c>
    </row>
    <row r="21" spans="1:4" s="5" customFormat="1" ht="15.75" x14ac:dyDescent="0.2">
      <c r="A21" s="5" t="s">
        <v>5</v>
      </c>
      <c r="B21" s="5" t="s">
        <v>4</v>
      </c>
      <c r="C21" s="277" t="s">
        <v>99</v>
      </c>
      <c r="D21" s="277"/>
    </row>
    <row r="22" spans="1:4" s="3" customFormat="1" ht="15.75" x14ac:dyDescent="0.25">
      <c r="C22" s="3" t="str">
        <f>C17</f>
        <v>Dinas Sosial, Pemberdayaan Perempuan dan Perlindungan Anak</v>
      </c>
    </row>
    <row r="23" spans="1:4" s="3" customFormat="1" ht="15.75" x14ac:dyDescent="0.25">
      <c r="A23" s="3" t="s">
        <v>8</v>
      </c>
    </row>
    <row r="24" spans="1:4" s="3" customFormat="1" ht="15.75" x14ac:dyDescent="0.25">
      <c r="A24" s="5"/>
      <c r="B24" s="5"/>
      <c r="C24" s="5"/>
    </row>
    <row r="25" spans="1:4" s="3" customFormat="1" ht="5.25" hidden="1" customHeight="1" x14ac:dyDescent="0.25"/>
    <row r="26" spans="1:4" s="6" customFormat="1" ht="69.75" customHeight="1" x14ac:dyDescent="0.2">
      <c r="A26" s="271" t="s">
        <v>232</v>
      </c>
      <c r="B26" s="271"/>
      <c r="C26" s="271"/>
      <c r="D26" s="271"/>
    </row>
    <row r="27" spans="1:4" s="3" customFormat="1" ht="58.5" customHeight="1" x14ac:dyDescent="0.25">
      <c r="A27" s="278" t="s">
        <v>9</v>
      </c>
      <c r="B27" s="278"/>
      <c r="C27" s="278"/>
      <c r="D27" s="278"/>
    </row>
    <row r="28" spans="1:4" s="3" customFormat="1" ht="15.75" x14ac:dyDescent="0.25"/>
    <row r="29" spans="1:4" s="3" customFormat="1" ht="15.75" x14ac:dyDescent="0.25">
      <c r="A29" s="7"/>
      <c r="D29" s="8" t="str">
        <f>ADK!D29</f>
        <v>Pasir Pengaraian,     Maret 2019</v>
      </c>
    </row>
    <row r="30" spans="1:4" ht="15.75" x14ac:dyDescent="0.2">
      <c r="A30" s="7"/>
      <c r="C30" s="9"/>
      <c r="D30" s="10"/>
    </row>
    <row r="31" spans="1:4" ht="15.75" x14ac:dyDescent="0.2">
      <c r="A31" s="273" t="s">
        <v>10</v>
      </c>
      <c r="B31" s="273"/>
      <c r="C31" s="273"/>
      <c r="D31" s="11" t="s">
        <v>11</v>
      </c>
    </row>
    <row r="32" spans="1:4" ht="15.75" x14ac:dyDescent="0.2">
      <c r="A32" s="12"/>
      <c r="D32" s="11"/>
    </row>
    <row r="33" spans="1:4" ht="15.75" x14ac:dyDescent="0.2">
      <c r="A33" s="12"/>
      <c r="D33" s="11"/>
    </row>
    <row r="34" spans="1:4" ht="15.75" x14ac:dyDescent="0.2">
      <c r="A34" s="12"/>
      <c r="D34" s="11"/>
    </row>
    <row r="35" spans="1:4" x14ac:dyDescent="0.2">
      <c r="A35" s="13"/>
      <c r="D35" s="13"/>
    </row>
    <row r="36" spans="1:4" ht="15.75" x14ac:dyDescent="0.2">
      <c r="A36" s="273" t="str">
        <f>C20</f>
        <v>TRI ALFINA LESTARI, S.Pd</v>
      </c>
      <c r="B36" s="273"/>
      <c r="C36" s="273"/>
      <c r="D36" s="11" t="str">
        <f>C15</f>
        <v>ADE SURYA HSB, S. Kep</v>
      </c>
    </row>
    <row r="37" spans="1:4" x14ac:dyDescent="0.2">
      <c r="A37" s="274" t="str">
        <f>'tri alfina'!D37</f>
        <v>NIP. 19750423 200212 2 003</v>
      </c>
      <c r="B37" s="274"/>
      <c r="C37" s="274"/>
      <c r="D37" s="10" t="s">
        <v>181</v>
      </c>
    </row>
  </sheetData>
  <mergeCells count="11">
    <mergeCell ref="C21:D21"/>
    <mergeCell ref="A1:D1"/>
    <mergeCell ref="A2:D2"/>
    <mergeCell ref="A3:D3"/>
    <mergeCell ref="A12:D12"/>
    <mergeCell ref="A14:D14"/>
    <mergeCell ref="A26:D26"/>
    <mergeCell ref="A27:D27"/>
    <mergeCell ref="A31:C31"/>
    <mergeCell ref="A36:C36"/>
    <mergeCell ref="A37:C37"/>
  </mergeCells>
  <pageMargins left="0.7" right="0.26" top="0.75" bottom="0.75" header="0.3" footer="0.3"/>
  <pageSetup paperSize="258" scale="99" orientation="portrait" horizontalDpi="0" verticalDpi="0" r:id="rId1"/>
  <colBreaks count="1" manualBreakCount="1">
    <brk id="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52</vt:i4>
      </vt:variant>
      <vt:variant>
        <vt:lpstr>Named Ranges</vt:lpstr>
      </vt:variant>
      <vt:variant>
        <vt:i4>21</vt:i4>
      </vt:variant>
    </vt:vector>
  </HeadingPairs>
  <TitlesOfParts>
    <vt:vector size="73" baseType="lpstr">
      <vt:lpstr>SOSIAL PPPA</vt:lpstr>
      <vt:lpstr>sRI MLYNI</vt:lpstr>
      <vt:lpstr>hadiynto</vt:lpstr>
      <vt:lpstr>tri alfina</vt:lpstr>
      <vt:lpstr>neti</vt:lpstr>
      <vt:lpstr>KOMAR</vt:lpstr>
      <vt:lpstr>IWN</vt:lpstr>
      <vt:lpstr>ADK</vt:lpstr>
      <vt:lpstr>ade</vt:lpstr>
      <vt:lpstr>Mashr</vt:lpstr>
      <vt:lpstr>RHMI</vt:lpstr>
      <vt:lpstr>hamidah</vt:lpstr>
      <vt:lpstr>BRITA</vt:lpstr>
      <vt:lpstr>haris</vt:lpstr>
      <vt:lpstr>sekre</vt:lpstr>
      <vt:lpstr>FHRIZAL</vt:lpstr>
      <vt:lpstr>HAIRNI</vt:lpstr>
      <vt:lpstr>NETI1</vt:lpstr>
      <vt:lpstr>hadi1</vt:lpstr>
      <vt:lpstr>tri alfna1</vt:lpstr>
      <vt:lpstr>iwn1</vt:lpstr>
      <vt:lpstr>kmar1</vt:lpstr>
      <vt:lpstr>adk1</vt:lpstr>
      <vt:lpstr>ade1</vt:lpstr>
      <vt:lpstr>rhmi1</vt:lpstr>
      <vt:lpstr>mashri1</vt:lpstr>
      <vt:lpstr>hamidah1</vt:lpstr>
      <vt:lpstr>haris1</vt:lpstr>
      <vt:lpstr>brita1</vt:lpstr>
      <vt:lpstr>Sekre1</vt:lpstr>
      <vt:lpstr>fhrizal1</vt:lpstr>
      <vt:lpstr>rani1</vt:lpstr>
      <vt:lpstr>desi d</vt:lpstr>
      <vt:lpstr>desi1</vt:lpstr>
      <vt:lpstr>irdala</vt:lpstr>
      <vt:lpstr>irdla1</vt:lpstr>
      <vt:lpstr>SUKMA</vt:lpstr>
      <vt:lpstr>sukma1</vt:lpstr>
      <vt:lpstr>yuli</vt:lpstr>
      <vt:lpstr>yuli1</vt:lpstr>
      <vt:lpstr>kasmawt</vt:lpstr>
      <vt:lpstr>kasma1</vt:lpstr>
      <vt:lpstr>erdimn</vt:lpstr>
      <vt:lpstr>ERDIMN1</vt:lpstr>
      <vt:lpstr>hendrizel</vt:lpstr>
      <vt:lpstr>hendrzl1</vt:lpstr>
      <vt:lpstr>skrjo</vt:lpstr>
      <vt:lpstr>skrjo1</vt:lpstr>
      <vt:lpstr>asmiat</vt:lpstr>
      <vt:lpstr>asmiat1</vt:lpstr>
      <vt:lpstr>budi</vt:lpstr>
      <vt:lpstr>budi1</vt:lpstr>
      <vt:lpstr>asmiat!Print_Area</vt:lpstr>
      <vt:lpstr>asmiat1!Print_Area</vt:lpstr>
      <vt:lpstr>budi!Print_Area</vt:lpstr>
      <vt:lpstr>'desi d'!Print_Area</vt:lpstr>
      <vt:lpstr>erdimn!Print_Area</vt:lpstr>
      <vt:lpstr>fhrizal1!Print_Area</vt:lpstr>
      <vt:lpstr>hadiynto!Print_Area</vt:lpstr>
      <vt:lpstr>hendrizel!Print_Area</vt:lpstr>
      <vt:lpstr>irdala!Print_Area</vt:lpstr>
      <vt:lpstr>kasmawt!Print_Area</vt:lpstr>
      <vt:lpstr>neti!Print_Area</vt:lpstr>
      <vt:lpstr>rani1!Print_Area</vt:lpstr>
      <vt:lpstr>Sekre1!Print_Area</vt:lpstr>
      <vt:lpstr>skrjo!Print_Area</vt:lpstr>
      <vt:lpstr>skrjo1!Print_Area</vt:lpstr>
      <vt:lpstr>'SOSIAL PPPA'!Print_Area</vt:lpstr>
      <vt:lpstr>'sRI MLYNI'!Print_Area</vt:lpstr>
      <vt:lpstr>SUKMA!Print_Area</vt:lpstr>
      <vt:lpstr>'tri alfina'!Print_Area</vt:lpstr>
      <vt:lpstr>yuli!Print_Area</vt:lpstr>
      <vt:lpstr>'SOSIAL PPPA'!Print_Titles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ismail - [2010]</cp:lastModifiedBy>
  <cp:lastPrinted>2019-06-28T05:33:26Z</cp:lastPrinted>
  <dcterms:created xsi:type="dcterms:W3CDTF">2015-04-02T01:56:08Z</dcterms:created>
  <dcterms:modified xsi:type="dcterms:W3CDTF">2019-06-28T05:33:31Z</dcterms:modified>
</cp:coreProperties>
</file>